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\AppData\Local\Temp\Rar$DIa4852.38053\"/>
    </mc:Choice>
  </mc:AlternateContent>
  <bookViews>
    <workbookView xWindow="120" yWindow="315" windowWidth="15600" windowHeight="11520" firstSheet="4" activeTab="5"/>
  </bookViews>
  <sheets>
    <sheet name="1 день" sheetId="7" r:id="rId1"/>
    <sheet name="2 день" sheetId="17" r:id="rId2"/>
    <sheet name="3 день" sheetId="18" r:id="rId3"/>
    <sheet name="4 день" sheetId="19" r:id="rId4"/>
    <sheet name="5 день" sheetId="20" r:id="rId5"/>
    <sheet name="6 день" sheetId="21" r:id="rId6"/>
    <sheet name="7 день" sheetId="22" r:id="rId7"/>
    <sheet name="8 день" sheetId="23" r:id="rId8"/>
    <sheet name="9 день" sheetId="24" r:id="rId9"/>
    <sheet name="10 день" sheetId="25" r:id="rId10"/>
    <sheet name="11 день" sheetId="26" r:id="rId11"/>
    <sheet name="12 день" sheetId="28" r:id="rId12"/>
  </sheets>
  <calcPr calcId="162913"/>
</workbook>
</file>

<file path=xl/calcChain.xml><?xml version="1.0" encoding="utf-8"?>
<calcChain xmlns="http://schemas.openxmlformats.org/spreadsheetml/2006/main">
  <c r="C22" i="26" l="1"/>
  <c r="C14" i="26"/>
  <c r="C11" i="26"/>
  <c r="C11" i="28"/>
  <c r="C12" i="28" s="1"/>
  <c r="C22" i="25"/>
  <c r="C13" i="25"/>
  <c r="C10" i="25"/>
  <c r="C23" i="25" s="1"/>
  <c r="C23" i="23"/>
  <c r="C14" i="23"/>
  <c r="C11" i="23"/>
  <c r="C23" i="24"/>
  <c r="C14" i="24"/>
  <c r="C11" i="24"/>
  <c r="C23" i="22"/>
  <c r="C14" i="22"/>
  <c r="C11" i="22"/>
  <c r="C14" i="21"/>
  <c r="C23" i="20"/>
  <c r="C14" i="20"/>
  <c r="C11" i="20"/>
  <c r="C24" i="20" s="1"/>
  <c r="C24" i="19"/>
  <c r="C14" i="19"/>
  <c r="C11" i="19"/>
  <c r="C25" i="19" s="1"/>
  <c r="C14" i="17"/>
  <c r="C23" i="18"/>
  <c r="C13" i="18"/>
  <c r="C10" i="18"/>
  <c r="C22" i="17"/>
  <c r="C11" i="17"/>
  <c r="C14" i="7"/>
  <c r="E11" i="28"/>
  <c r="E12" i="28" s="1"/>
  <c r="F11" i="28"/>
  <c r="F12" i="28" s="1"/>
  <c r="G11" i="28"/>
  <c r="G12" i="28" s="1"/>
  <c r="H11" i="28"/>
  <c r="H12" i="28" s="1"/>
  <c r="I11" i="28"/>
  <c r="I12" i="28" s="1"/>
  <c r="J11" i="28"/>
  <c r="J12" i="28" s="1"/>
  <c r="K11" i="28"/>
  <c r="K12" i="28" s="1"/>
  <c r="L11" i="28"/>
  <c r="L12" i="28" s="1"/>
  <c r="M11" i="28"/>
  <c r="M12" i="28" s="1"/>
  <c r="N11" i="28"/>
  <c r="N12" i="28" s="1"/>
  <c r="O11" i="28"/>
  <c r="O12" i="28" s="1"/>
  <c r="D11" i="28"/>
  <c r="D12" i="28" s="1"/>
  <c r="E11" i="26"/>
  <c r="F11" i="26"/>
  <c r="G11" i="26"/>
  <c r="H11" i="26"/>
  <c r="I11" i="26"/>
  <c r="J11" i="26"/>
  <c r="K11" i="26"/>
  <c r="L11" i="26"/>
  <c r="M11" i="26"/>
  <c r="N11" i="26"/>
  <c r="O11" i="26"/>
  <c r="D11" i="26"/>
  <c r="C24" i="22" l="1"/>
  <c r="C24" i="24"/>
  <c r="C23" i="17"/>
  <c r="C24" i="18"/>
  <c r="C24" i="23"/>
  <c r="C23" i="26"/>
  <c r="C23" i="7"/>
  <c r="C11" i="7"/>
  <c r="O22" i="26"/>
  <c r="O23" i="26" s="1"/>
  <c r="N22" i="26"/>
  <c r="M22" i="26"/>
  <c r="L22" i="26"/>
  <c r="K22" i="26"/>
  <c r="J22" i="26"/>
  <c r="I22" i="26"/>
  <c r="H22" i="26"/>
  <c r="G22" i="26"/>
  <c r="F22" i="26"/>
  <c r="E22" i="26"/>
  <c r="D22" i="26"/>
  <c r="O14" i="26"/>
  <c r="N14" i="26"/>
  <c r="N23" i="26" s="1"/>
  <c r="M14" i="26"/>
  <c r="M23" i="26" s="1"/>
  <c r="L14" i="26"/>
  <c r="L23" i="26" s="1"/>
  <c r="K14" i="26"/>
  <c r="K23" i="26" s="1"/>
  <c r="J14" i="26"/>
  <c r="I14" i="26"/>
  <c r="H14" i="26"/>
  <c r="G14" i="26"/>
  <c r="F14" i="26"/>
  <c r="E14" i="26"/>
  <c r="D14" i="26"/>
  <c r="J23" i="26"/>
  <c r="I23" i="26"/>
  <c r="F23" i="26"/>
  <c r="O22" i="25"/>
  <c r="N22" i="25"/>
  <c r="M22" i="25"/>
  <c r="L22" i="25"/>
  <c r="K22" i="25"/>
  <c r="J22" i="25"/>
  <c r="I22" i="25"/>
  <c r="H22" i="25"/>
  <c r="G22" i="25"/>
  <c r="F22" i="25"/>
  <c r="E22" i="25"/>
  <c r="D22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O23" i="24"/>
  <c r="N23" i="24"/>
  <c r="M23" i="24"/>
  <c r="L23" i="24"/>
  <c r="K23" i="24"/>
  <c r="J23" i="24"/>
  <c r="I23" i="24"/>
  <c r="H23" i="24"/>
  <c r="G23" i="24"/>
  <c r="F23" i="24"/>
  <c r="E23" i="24"/>
  <c r="D23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24" i="7" l="1"/>
  <c r="E23" i="26"/>
  <c r="G23" i="26"/>
  <c r="H23" i="26"/>
  <c r="O24" i="24"/>
  <c r="N24" i="24" s="1"/>
  <c r="M24" i="24" s="1"/>
  <c r="L24" i="24" s="1"/>
  <c r="K24" i="24" s="1"/>
  <c r="J24" i="24" s="1"/>
  <c r="I24" i="24" s="1"/>
  <c r="H24" i="24" s="1"/>
  <c r="G24" i="24" s="1"/>
  <c r="F24" i="24" s="1"/>
  <c r="E24" i="24" s="1"/>
  <c r="D24" i="24" s="1"/>
  <c r="O23" i="25"/>
  <c r="N23" i="25"/>
  <c r="M23" i="25"/>
  <c r="L23" i="25"/>
  <c r="K23" i="25"/>
  <c r="J23" i="25"/>
  <c r="I23" i="25"/>
  <c r="H23" i="25"/>
  <c r="G23" i="25" s="1"/>
  <c r="F23" i="25"/>
  <c r="E23" i="25"/>
  <c r="D23" i="25"/>
  <c r="D23" i="26"/>
  <c r="O23" i="23"/>
  <c r="N23" i="23"/>
  <c r="M23" i="23"/>
  <c r="L23" i="23"/>
  <c r="K23" i="23"/>
  <c r="J23" i="23"/>
  <c r="I23" i="23"/>
  <c r="H23" i="23"/>
  <c r="G23" i="23"/>
  <c r="F23" i="23"/>
  <c r="E23" i="23"/>
  <c r="D23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O23" i="22"/>
  <c r="N23" i="22"/>
  <c r="M23" i="22"/>
  <c r="L23" i="22"/>
  <c r="K23" i="22"/>
  <c r="J23" i="22"/>
  <c r="I23" i="22"/>
  <c r="H23" i="22"/>
  <c r="G23" i="22"/>
  <c r="F23" i="22"/>
  <c r="E23" i="22"/>
  <c r="D23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O11" i="22"/>
  <c r="N11" i="22"/>
  <c r="M11" i="22"/>
  <c r="M24" i="22" s="1"/>
  <c r="L11" i="22"/>
  <c r="K11" i="22"/>
  <c r="J11" i="22"/>
  <c r="I11" i="22"/>
  <c r="H11" i="22"/>
  <c r="G11" i="22"/>
  <c r="F11" i="22"/>
  <c r="E11" i="22"/>
  <c r="D11" i="22"/>
  <c r="E24" i="22" l="1"/>
  <c r="G24" i="22"/>
  <c r="O24" i="22"/>
  <c r="K24" i="22"/>
  <c r="I24" i="22"/>
  <c r="D24" i="22"/>
  <c r="E24" i="23"/>
  <c r="I24" i="23"/>
  <c r="H24" i="23" s="1"/>
  <c r="G24" i="23" s="1"/>
  <c r="F24" i="23" s="1"/>
  <c r="O24" i="23"/>
  <c r="N24" i="23" s="1"/>
  <c r="M24" i="23" s="1"/>
  <c r="L24" i="23" s="1"/>
  <c r="K24" i="23" s="1"/>
  <c r="J24" i="23" s="1"/>
  <c r="D24" i="23"/>
  <c r="F24" i="22"/>
  <c r="H24" i="22"/>
  <c r="J24" i="22"/>
  <c r="L24" i="22"/>
  <c r="N24" i="22"/>
  <c r="O14" i="21"/>
  <c r="N14" i="21" s="1"/>
  <c r="M14" i="21" s="1"/>
  <c r="L14" i="21" s="1"/>
  <c r="K14" i="21" s="1"/>
  <c r="J14" i="21" s="1"/>
  <c r="I14" i="21" s="1"/>
  <c r="H14" i="21" s="1"/>
  <c r="G14" i="21" s="1"/>
  <c r="E14" i="21" s="1"/>
  <c r="D14" i="21" s="1"/>
  <c r="O23" i="20"/>
  <c r="N23" i="20"/>
  <c r="M23" i="20"/>
  <c r="L23" i="20"/>
  <c r="K23" i="20"/>
  <c r="J23" i="20"/>
  <c r="I23" i="20"/>
  <c r="H23" i="20"/>
  <c r="G23" i="20"/>
  <c r="F23" i="20"/>
  <c r="E23" i="20"/>
  <c r="D23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O24" i="20" l="1"/>
  <c r="N24" i="20"/>
  <c r="M24" i="20"/>
  <c r="L24" i="20"/>
  <c r="K24" i="20"/>
  <c r="J24" i="20"/>
  <c r="I24" i="20"/>
  <c r="H24" i="20"/>
  <c r="G24" i="20"/>
  <c r="F24" i="20"/>
  <c r="E24" i="20"/>
  <c r="D24" i="20"/>
  <c r="O24" i="19"/>
  <c r="N24" i="19"/>
  <c r="M24" i="19"/>
  <c r="M25" i="19" s="1"/>
  <c r="L24" i="19"/>
  <c r="K24" i="19"/>
  <c r="J24" i="19"/>
  <c r="I24" i="19"/>
  <c r="H24" i="19"/>
  <c r="G24" i="19"/>
  <c r="F24" i="19"/>
  <c r="E24" i="19"/>
  <c r="E25" i="19" s="1"/>
  <c r="D24" i="19"/>
  <c r="D25" i="19" s="1"/>
  <c r="O14" i="19"/>
  <c r="N14" i="19"/>
  <c r="M14" i="19"/>
  <c r="L14" i="19"/>
  <c r="K14" i="19"/>
  <c r="J14" i="19"/>
  <c r="I14" i="19"/>
  <c r="H14" i="19"/>
  <c r="G14" i="19"/>
  <c r="F14" i="19"/>
  <c r="E14" i="19"/>
  <c r="D14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O23" i="18"/>
  <c r="N23" i="18"/>
  <c r="M23" i="18"/>
  <c r="L23" i="18"/>
  <c r="K23" i="18"/>
  <c r="J23" i="18"/>
  <c r="I23" i="18"/>
  <c r="H23" i="18"/>
  <c r="G23" i="18"/>
  <c r="F23" i="18"/>
  <c r="E23" i="18"/>
  <c r="D2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F25" i="19" l="1"/>
  <c r="N25" i="19"/>
  <c r="O25" i="19"/>
  <c r="H25" i="19"/>
  <c r="I25" i="19"/>
  <c r="L25" i="19"/>
  <c r="J25" i="19"/>
  <c r="G25" i="19"/>
  <c r="K25" i="19"/>
  <c r="O24" i="18"/>
  <c r="N24" i="18"/>
  <c r="M24" i="18"/>
  <c r="L24" i="18"/>
  <c r="K24" i="18"/>
  <c r="J24" i="18"/>
  <c r="I24" i="18"/>
  <c r="H24" i="18"/>
  <c r="G24" i="18"/>
  <c r="F24" i="18"/>
  <c r="E24" i="18"/>
  <c r="D24" i="18"/>
  <c r="O22" i="17"/>
  <c r="N22" i="17"/>
  <c r="M22" i="17"/>
  <c r="L22" i="17"/>
  <c r="K22" i="17"/>
  <c r="J22" i="17"/>
  <c r="I22" i="17"/>
  <c r="H22" i="17"/>
  <c r="G22" i="17"/>
  <c r="F22" i="17"/>
  <c r="E22" i="17"/>
  <c r="D22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O23" i="17" l="1"/>
  <c r="F23" i="17"/>
  <c r="E23" i="17" s="1"/>
  <c r="D23" i="17" s="1"/>
  <c r="H23" i="17"/>
  <c r="G23" i="17" s="1"/>
  <c r="J23" i="17"/>
  <c r="I23" i="17" s="1"/>
  <c r="L23" i="17"/>
  <c r="K23" i="17" s="1"/>
  <c r="N23" i="17"/>
  <c r="M23" i="17" s="1"/>
  <c r="O23" i="7"/>
  <c r="N23" i="7"/>
  <c r="M23" i="7"/>
  <c r="L23" i="7"/>
  <c r="K23" i="7"/>
  <c r="J23" i="7"/>
  <c r="I23" i="7"/>
  <c r="H23" i="7"/>
  <c r="G23" i="7"/>
  <c r="F23" i="7"/>
  <c r="E23" i="7"/>
  <c r="D23" i="7"/>
  <c r="O14" i="7"/>
  <c r="N14" i="7"/>
  <c r="M14" i="7"/>
  <c r="L14" i="7"/>
  <c r="K14" i="7"/>
  <c r="J14" i="7"/>
  <c r="I14" i="7"/>
  <c r="H14" i="7"/>
  <c r="G14" i="7"/>
  <c r="F14" i="7"/>
  <c r="L24" i="7" l="1"/>
  <c r="J24" i="7"/>
  <c r="I24" i="7"/>
  <c r="H24" i="7"/>
  <c r="G24" i="7"/>
  <c r="E14" i="7"/>
  <c r="D14" i="7"/>
  <c r="D24" i="7" s="1"/>
  <c r="O11" i="7"/>
  <c r="O24" i="7" s="1"/>
  <c r="N24" i="7" s="1"/>
  <c r="N11" i="7"/>
  <c r="M11" i="7"/>
  <c r="M24" i="7" s="1"/>
  <c r="L11" i="7"/>
  <c r="K11" i="7"/>
  <c r="K24" i="7" s="1"/>
  <c r="J11" i="7"/>
  <c r="I11" i="7"/>
  <c r="H11" i="7"/>
  <c r="G11" i="7"/>
  <c r="F11" i="7"/>
  <c r="F24" i="7" s="1"/>
  <c r="E11" i="7"/>
  <c r="E24" i="7" s="1"/>
  <c r="D11" i="7"/>
</calcChain>
</file>

<file path=xl/sharedStrings.xml><?xml version="1.0" encoding="utf-8"?>
<sst xmlns="http://schemas.openxmlformats.org/spreadsheetml/2006/main" count="457" uniqueCount="96">
  <si>
    <t>Наименование блюда</t>
  </si>
  <si>
    <t>№ рец.</t>
  </si>
  <si>
    <t>Пищевые вещества, г</t>
  </si>
  <si>
    <t>Масса порции, г</t>
  </si>
  <si>
    <t>жиры</t>
  </si>
  <si>
    <t>белки</t>
  </si>
  <si>
    <t>углеводы</t>
  </si>
  <si>
    <t>Энергетическая ценность, ккал</t>
  </si>
  <si>
    <t>Витамины, мг</t>
  </si>
  <si>
    <t>С</t>
  </si>
  <si>
    <t>А</t>
  </si>
  <si>
    <t>Е</t>
  </si>
  <si>
    <t>Минеральные вещества, мг</t>
  </si>
  <si>
    <t>Са</t>
  </si>
  <si>
    <t>Р</t>
  </si>
  <si>
    <t>Mg</t>
  </si>
  <si>
    <t>Fe</t>
  </si>
  <si>
    <t>Завтрак</t>
  </si>
  <si>
    <t>Обед</t>
  </si>
  <si>
    <t>Хлеб ржаной</t>
  </si>
  <si>
    <t>Хлеб пшеничный</t>
  </si>
  <si>
    <t>Итого за день:</t>
  </si>
  <si>
    <t>Чай с сахаром</t>
  </si>
  <si>
    <t>Пюре картофельное</t>
  </si>
  <si>
    <t>Каша гречневая рассыпчатая</t>
  </si>
  <si>
    <t>Чай с молоком</t>
  </si>
  <si>
    <t>День: 1                                неделя-первая</t>
  </si>
  <si>
    <t>День: 2                                неделя-первая</t>
  </si>
  <si>
    <t>День: 4                                неделя-первая</t>
  </si>
  <si>
    <t>Суп картофельный с макаронными изделиями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</si>
  <si>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</si>
  <si>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t>Итого за завтрак:</t>
  </si>
  <si>
    <t>Итого за обед:</t>
  </si>
  <si>
    <t>Чай с лимоном</t>
  </si>
  <si>
    <t>Какао с молоком</t>
  </si>
  <si>
    <t>Макаронные изделия отварные</t>
  </si>
  <si>
    <t>Запеканка из творога</t>
  </si>
  <si>
    <t>Второй завтрак</t>
  </si>
  <si>
    <t>Итого за второй завтрак:</t>
  </si>
  <si>
    <t xml:space="preserve">Бутерброд с маслом </t>
  </si>
  <si>
    <t>Бутерброд с сыром</t>
  </si>
  <si>
    <t>Суп гороховый</t>
  </si>
  <si>
    <t>Икра кабачковая</t>
  </si>
  <si>
    <t>День: 5                                неделя-первая</t>
  </si>
  <si>
    <t>Молоко сгущенное</t>
  </si>
  <si>
    <t>Борщ с капустой и картофелем</t>
  </si>
  <si>
    <t>Рагу из птицы</t>
  </si>
  <si>
    <t>Яйцо вареное</t>
  </si>
  <si>
    <t>Кисель с витаминами "Витошка"</t>
  </si>
  <si>
    <t>Суп с рыбными консервами</t>
  </si>
  <si>
    <t>Возрастная категория: учащиеся 7-11 лет     сезон: осенне-зимний</t>
  </si>
  <si>
    <t>Каша "Дружба"</t>
  </si>
  <si>
    <t>Фрукты свежие</t>
  </si>
  <si>
    <t>День: 3                                неделя-первая</t>
  </si>
  <si>
    <t>Каша из овсяных хлопьев "Геркулес" жидкая</t>
  </si>
  <si>
    <t>Суп из овощей</t>
  </si>
  <si>
    <t>Сок промышленного произодства</t>
  </si>
  <si>
    <t>Рыба, припущенная в молоке</t>
  </si>
  <si>
    <t>Рис отварной</t>
  </si>
  <si>
    <t>День: 6                                неделя-первая</t>
  </si>
  <si>
    <t>Запеканка пшенная с творогом</t>
  </si>
  <si>
    <t>Пудинг творожный запеченный</t>
  </si>
  <si>
    <t>Омлет с рисовой кашей</t>
  </si>
  <si>
    <t>Суп крестьянский с крупой</t>
  </si>
  <si>
    <t>Плов из отварной птицы</t>
  </si>
  <si>
    <t>День: 10                                неделя-первая</t>
  </si>
  <si>
    <t>Суп молочный с макаронными изделиями</t>
  </si>
  <si>
    <t>Рассольник ленинградский</t>
  </si>
  <si>
    <t>Свекольник</t>
  </si>
  <si>
    <t>Макаронник с мясом</t>
  </si>
  <si>
    <t>Икра овощная</t>
  </si>
  <si>
    <t>Мясо тушеное</t>
  </si>
  <si>
    <t>Зеленый горошек</t>
  </si>
  <si>
    <t>Биточки из птицы</t>
  </si>
  <si>
    <t>День: 7                                неделя-вторая</t>
  </si>
  <si>
    <t xml:space="preserve">Кукуруза </t>
  </si>
  <si>
    <t xml:space="preserve">Щи из свежей капусты </t>
  </si>
  <si>
    <t xml:space="preserve">Зеленый горошек </t>
  </si>
  <si>
    <t>День: 8                                неделя-вторая</t>
  </si>
  <si>
    <t>День: 9                                неделя-вторая</t>
  </si>
  <si>
    <t xml:space="preserve">Каша пшеничная молочная </t>
  </si>
  <si>
    <t>День: 12                                неделя-вторая</t>
  </si>
  <si>
    <t>День: 11                                неделя-вторая</t>
  </si>
  <si>
    <t xml:space="preserve">Омлет натуральный </t>
  </si>
  <si>
    <t>Джем</t>
  </si>
  <si>
    <t>Напиток из шиповника</t>
  </si>
  <si>
    <t>Напиток витаминизированный "Золотой шар"</t>
  </si>
  <si>
    <t>Компот из яблок с лимоном</t>
  </si>
  <si>
    <t>Какао с молоком сгущенным</t>
  </si>
  <si>
    <t>Шницель натуральный рубленый</t>
  </si>
  <si>
    <t>Соус томатный</t>
  </si>
  <si>
    <t>Соус сметанный</t>
  </si>
  <si>
    <t>Рыба, тушенная в сметанном соусе</t>
  </si>
  <si>
    <t>Соус молочный сладкий</t>
  </si>
  <si>
    <t>89.90</t>
  </si>
  <si>
    <t>Каша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</si>
</sst>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</cellXfs>
  <cellStyles count="2">
    <cellStyle name="Обычный" xfId="0" builtinId="0"/>
    <cellStyle name="Обычный_full_hs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zoomScale="70" zoomScaleNormal="70" workbookViewId="0">
      <selection activeCell="A16" sqref="A16:O16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229</v>
      </c>
      <c r="B6" s="9" t="s">
        <v>51</v>
      </c>
      <c r="C6" s="2">
        <v>200</v>
      </c>
      <c r="D6" s="17">
        <v>5</v>
      </c>
      <c r="E6" s="17">
        <v>7</v>
      </c>
      <c r="F6" s="17">
        <v>28</v>
      </c>
      <c r="G6" s="17">
        <v>191</v>
      </c>
      <c r="H6" s="17">
        <v>39</v>
      </c>
      <c r="I6" s="17">
        <v>0.09</v>
      </c>
      <c r="J6" s="17">
        <v>1.3</v>
      </c>
      <c r="K6" s="17">
        <v>0.14000000000000001</v>
      </c>
      <c r="L6" s="17">
        <v>130</v>
      </c>
      <c r="M6" s="17">
        <v>31</v>
      </c>
      <c r="N6" s="17">
        <v>140</v>
      </c>
      <c r="O6" s="17">
        <v>0.44</v>
      </c>
    </row>
    <row r="7" spans="1:15" ht="30" customHeight="1" x14ac:dyDescent="0.3">
      <c r="A7" s="19">
        <v>63</v>
      </c>
      <c r="B7" s="8" t="s">
        <v>40</v>
      </c>
      <c r="C7" s="2">
        <v>45</v>
      </c>
      <c r="D7" s="17">
        <v>10</v>
      </c>
      <c r="E7" s="17">
        <v>13</v>
      </c>
      <c r="F7" s="17">
        <v>14</v>
      </c>
      <c r="G7" s="17">
        <v>215</v>
      </c>
      <c r="H7" s="17">
        <v>90</v>
      </c>
      <c r="I7" s="17">
        <v>0.04</v>
      </c>
      <c r="J7" s="17">
        <v>0.14000000000000001</v>
      </c>
      <c r="K7" s="17">
        <v>0.4</v>
      </c>
      <c r="L7" s="17">
        <v>297</v>
      </c>
      <c r="M7" s="17">
        <v>20</v>
      </c>
      <c r="N7" s="17">
        <v>195</v>
      </c>
      <c r="O7" s="17">
        <v>0.53</v>
      </c>
    </row>
    <row r="8" spans="1:15" ht="30" customHeight="1" x14ac:dyDescent="0.3">
      <c r="A8" s="18">
        <v>574</v>
      </c>
      <c r="B8" s="8" t="s">
        <v>19</v>
      </c>
      <c r="C8" s="2">
        <v>35</v>
      </c>
      <c r="D8" s="17">
        <v>3</v>
      </c>
      <c r="E8" s="17">
        <v>0.5</v>
      </c>
      <c r="F8" s="17">
        <v>14</v>
      </c>
      <c r="G8" s="17">
        <v>72</v>
      </c>
      <c r="H8" s="17">
        <v>0</v>
      </c>
      <c r="I8" s="17">
        <v>0.1</v>
      </c>
      <c r="J8" s="17">
        <v>0</v>
      </c>
      <c r="K8" s="17">
        <v>0.8</v>
      </c>
      <c r="L8" s="17">
        <v>12</v>
      </c>
      <c r="M8" s="17">
        <v>23</v>
      </c>
      <c r="N8" s="17">
        <v>82</v>
      </c>
      <c r="O8" s="17">
        <v>1.54</v>
      </c>
    </row>
    <row r="9" spans="1:15" ht="30" customHeight="1" x14ac:dyDescent="0.3">
      <c r="A9" s="19">
        <v>267</v>
      </c>
      <c r="B9" s="8" t="s">
        <v>47</v>
      </c>
      <c r="C9" s="2">
        <v>40</v>
      </c>
      <c r="D9" s="17">
        <v>5.0999999999999996</v>
      </c>
      <c r="E9" s="17">
        <v>4.5999999999999996</v>
      </c>
      <c r="F9" s="17">
        <v>0.3</v>
      </c>
      <c r="G9" s="17">
        <v>63</v>
      </c>
      <c r="H9" s="17">
        <v>100</v>
      </c>
      <c r="I9" s="17">
        <v>0.03</v>
      </c>
      <c r="J9" s="17">
        <v>0</v>
      </c>
      <c r="K9" s="17">
        <v>0.2</v>
      </c>
      <c r="L9" s="17">
        <v>22</v>
      </c>
      <c r="M9" s="17">
        <v>5</v>
      </c>
      <c r="N9" s="17">
        <v>77</v>
      </c>
      <c r="O9" s="17">
        <v>1.01</v>
      </c>
    </row>
    <row r="10" spans="1:15" ht="30" customHeight="1" x14ac:dyDescent="0.3">
      <c r="A10" s="19">
        <v>457</v>
      </c>
      <c r="B10" s="8" t="s">
        <v>22</v>
      </c>
      <c r="C10" s="2">
        <v>200</v>
      </c>
      <c r="D10" s="17">
        <v>0.2</v>
      </c>
      <c r="E10" s="17">
        <v>0.1</v>
      </c>
      <c r="F10" s="17">
        <v>9.3000000000000007</v>
      </c>
      <c r="G10" s="17">
        <v>38</v>
      </c>
      <c r="H10" s="17">
        <v>0</v>
      </c>
      <c r="I10" s="17">
        <v>0</v>
      </c>
      <c r="J10" s="17">
        <v>0</v>
      </c>
      <c r="K10" s="17">
        <v>0</v>
      </c>
      <c r="L10" s="17">
        <v>5.0999999999999996</v>
      </c>
      <c r="M10" s="17">
        <v>4.2</v>
      </c>
      <c r="N10" s="17">
        <v>7.7</v>
      </c>
      <c r="O10" s="17">
        <v>0.82</v>
      </c>
    </row>
    <row r="11" spans="1:15" ht="30" customHeight="1" x14ac:dyDescent="0.3">
      <c r="A11" s="2"/>
      <c r="B11" s="14" t="s">
        <v>31</v>
      </c>
      <c r="C11" s="2">
        <f>SUM(C6:C10)</f>
        <v>520</v>
      </c>
      <c r="D11" s="17">
        <f t="shared" ref="D11:O11" si="0">SUM(D6:D10)</f>
        <v>23.3</v>
      </c>
      <c r="E11" s="17">
        <f t="shared" si="0"/>
        <v>25.200000000000003</v>
      </c>
      <c r="F11" s="17">
        <f t="shared" si="0"/>
        <v>65.599999999999994</v>
      </c>
      <c r="G11" s="17">
        <f t="shared" si="0"/>
        <v>579</v>
      </c>
      <c r="H11" s="17">
        <f t="shared" si="0"/>
        <v>229</v>
      </c>
      <c r="I11" s="17">
        <f t="shared" si="0"/>
        <v>0.26</v>
      </c>
      <c r="J11" s="17">
        <f t="shared" si="0"/>
        <v>1.44</v>
      </c>
      <c r="K11" s="17">
        <f t="shared" si="0"/>
        <v>1.54</v>
      </c>
      <c r="L11" s="17">
        <f t="shared" si="0"/>
        <v>466.1</v>
      </c>
      <c r="M11" s="17">
        <f t="shared" si="0"/>
        <v>83.2</v>
      </c>
      <c r="N11" s="17">
        <f t="shared" si="0"/>
        <v>501.7</v>
      </c>
      <c r="O11" s="17">
        <f t="shared" si="0"/>
        <v>4.34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C13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50</v>
      </c>
      <c r="B16" s="9" t="s">
        <v>42</v>
      </c>
      <c r="C16" s="2">
        <v>60</v>
      </c>
      <c r="D16" s="17">
        <v>0.5</v>
      </c>
      <c r="E16" s="17">
        <v>1.1000000000000001</v>
      </c>
      <c r="F16" s="17">
        <v>2</v>
      </c>
      <c r="G16" s="17">
        <v>22</v>
      </c>
      <c r="H16" s="17">
        <v>0</v>
      </c>
      <c r="I16" s="17">
        <v>0.01</v>
      </c>
      <c r="J16" s="17">
        <v>6</v>
      </c>
      <c r="K16" s="17">
        <v>0.06</v>
      </c>
      <c r="L16" s="17">
        <v>12</v>
      </c>
      <c r="M16" s="17">
        <v>7</v>
      </c>
      <c r="N16" s="17">
        <v>11</v>
      </c>
      <c r="O16" s="17">
        <v>0.28999999999999998</v>
      </c>
    </row>
    <row r="17" spans="1:15" ht="30" customHeight="1" x14ac:dyDescent="0.3">
      <c r="A17" s="7">
        <v>129</v>
      </c>
      <c r="B17" s="15" t="s">
        <v>29</v>
      </c>
      <c r="C17" s="2">
        <v>200</v>
      </c>
      <c r="D17" s="17">
        <v>2.2999999999999998</v>
      </c>
      <c r="E17" s="17">
        <v>3.3</v>
      </c>
      <c r="F17" s="17">
        <v>9.8000000000000007</v>
      </c>
      <c r="G17" s="17">
        <v>78</v>
      </c>
      <c r="H17" s="17">
        <v>1.7</v>
      </c>
      <c r="I17" s="17">
        <v>0.05</v>
      </c>
      <c r="J17" s="17">
        <v>3</v>
      </c>
      <c r="K17" s="17">
        <v>1.6</v>
      </c>
      <c r="L17" s="17">
        <v>13</v>
      </c>
      <c r="M17" s="17">
        <v>14</v>
      </c>
      <c r="N17" s="17">
        <v>37</v>
      </c>
      <c r="O17" s="17">
        <v>0.65</v>
      </c>
    </row>
    <row r="18" spans="1:15" ht="30" customHeight="1" x14ac:dyDescent="0.3">
      <c r="A18" s="7">
        <v>202</v>
      </c>
      <c r="B18" s="12" t="s">
        <v>24</v>
      </c>
      <c r="C18" s="2">
        <v>150</v>
      </c>
      <c r="D18" s="17">
        <v>9</v>
      </c>
      <c r="E18" s="17">
        <v>6.6</v>
      </c>
      <c r="F18" s="17">
        <v>39.200000000000003</v>
      </c>
      <c r="G18" s="17">
        <v>251</v>
      </c>
      <c r="H18" s="17">
        <v>24</v>
      </c>
      <c r="I18" s="17">
        <v>0.21</v>
      </c>
      <c r="J18" s="17">
        <v>0</v>
      </c>
      <c r="K18" s="17">
        <v>0.6</v>
      </c>
      <c r="L18" s="17">
        <v>17</v>
      </c>
      <c r="M18" s="17">
        <v>140</v>
      </c>
      <c r="N18" s="17">
        <v>210</v>
      </c>
      <c r="O18" s="17">
        <v>4.7</v>
      </c>
    </row>
    <row r="19" spans="1:15" ht="30" customHeight="1" x14ac:dyDescent="0.3">
      <c r="A19" s="18">
        <v>321</v>
      </c>
      <c r="B19" s="12" t="s">
        <v>71</v>
      </c>
      <c r="C19" s="2">
        <v>90</v>
      </c>
      <c r="D19" s="17">
        <v>14</v>
      </c>
      <c r="E19" s="17">
        <v>13.5</v>
      </c>
      <c r="F19" s="17">
        <v>4.5</v>
      </c>
      <c r="G19" s="17">
        <v>197</v>
      </c>
      <c r="H19" s="17">
        <v>0</v>
      </c>
      <c r="I19" s="17">
        <v>0.05</v>
      </c>
      <c r="J19" s="17">
        <v>1.4</v>
      </c>
      <c r="K19" s="17">
        <v>1.28</v>
      </c>
      <c r="L19" s="17">
        <v>16</v>
      </c>
      <c r="M19" s="17">
        <v>25</v>
      </c>
      <c r="N19" s="17">
        <v>156</v>
      </c>
      <c r="O19" s="17">
        <v>2.2999999999999998</v>
      </c>
    </row>
    <row r="20" spans="1:15" ht="30" customHeight="1" x14ac:dyDescent="0.3">
      <c r="A20" s="18">
        <v>504</v>
      </c>
      <c r="B20" s="11" t="s">
        <v>48</v>
      </c>
      <c r="C20" s="2">
        <v>200</v>
      </c>
      <c r="D20" s="17">
        <v>0</v>
      </c>
      <c r="E20" s="17">
        <v>0</v>
      </c>
      <c r="F20" s="17">
        <v>24</v>
      </c>
      <c r="G20" s="17">
        <v>95</v>
      </c>
      <c r="H20" s="17">
        <v>0.13</v>
      </c>
      <c r="I20" s="17">
        <v>0.3</v>
      </c>
      <c r="J20" s="17">
        <v>20.100000000000001</v>
      </c>
      <c r="K20" s="17">
        <v>2.35</v>
      </c>
      <c r="L20" s="17">
        <v>0</v>
      </c>
      <c r="M20" s="17">
        <v>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770</v>
      </c>
      <c r="D23" s="17">
        <f t="shared" ref="D23:O23" si="2">SUM(D16:D22)</f>
        <v>31.5</v>
      </c>
      <c r="E23" s="17">
        <f t="shared" si="2"/>
        <v>25.3</v>
      </c>
      <c r="F23" s="17">
        <f t="shared" si="2"/>
        <v>110.7</v>
      </c>
      <c r="G23" s="17">
        <f t="shared" si="2"/>
        <v>797</v>
      </c>
      <c r="H23" s="17">
        <f t="shared" si="2"/>
        <v>25.93</v>
      </c>
      <c r="I23" s="17">
        <f t="shared" si="2"/>
        <v>0.66</v>
      </c>
      <c r="J23" s="17">
        <f t="shared" si="2"/>
        <v>30.5</v>
      </c>
      <c r="K23" s="17">
        <f t="shared" si="2"/>
        <v>7.0900000000000007</v>
      </c>
      <c r="L23" s="17">
        <f t="shared" si="2"/>
        <v>77</v>
      </c>
      <c r="M23" s="17">
        <f t="shared" si="2"/>
        <v>273</v>
      </c>
      <c r="N23" s="17">
        <f t="shared" si="2"/>
        <v>460</v>
      </c>
      <c r="O23" s="17">
        <f t="shared" si="2"/>
        <v>9.879999999999999</v>
      </c>
    </row>
    <row r="24" spans="1:15" ht="30" customHeight="1" x14ac:dyDescent="0.3">
      <c r="A24" s="33" t="s">
        <v>21</v>
      </c>
      <c r="B24" s="34"/>
      <c r="C24" s="21">
        <f>C11+C13+C23</f>
        <v>1490</v>
      </c>
      <c r="D24" s="17">
        <f>D11+D14+D23</f>
        <v>55.6</v>
      </c>
      <c r="E24" s="17">
        <f t="shared" ref="E24:O24" si="3">E11+E14+E23</f>
        <v>51.300000000000004</v>
      </c>
      <c r="F24" s="17">
        <f t="shared" si="3"/>
        <v>195.89999999999998</v>
      </c>
      <c r="G24" s="17">
        <f t="shared" si="3"/>
        <v>1464</v>
      </c>
      <c r="H24" s="17">
        <f t="shared" si="3"/>
        <v>254.93</v>
      </c>
      <c r="I24" s="17">
        <f t="shared" si="3"/>
        <v>0.98</v>
      </c>
      <c r="J24" s="17">
        <f t="shared" si="3"/>
        <v>45.94</v>
      </c>
      <c r="K24" s="17">
        <f t="shared" si="3"/>
        <v>9.0300000000000011</v>
      </c>
      <c r="L24" s="17">
        <f t="shared" si="3"/>
        <v>575.29999999999995</v>
      </c>
      <c r="M24" s="17">
        <f t="shared" si="3"/>
        <v>374.2</v>
      </c>
      <c r="N24" s="17">
        <f t="shared" si="3"/>
        <v>983.7</v>
      </c>
      <c r="O24" s="17">
        <f t="shared" si="3"/>
        <v>18.64</v>
      </c>
    </row>
    <row r="25" spans="1:15" ht="18" customHeight="1" x14ac:dyDescent="0.3"/>
  </sheetData>
  <mergeCells count="10">
    <mergeCell ref="A1:O1"/>
    <mergeCell ref="A2:O2"/>
    <mergeCell ref="A24:B24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60" zoomScaleNormal="60" workbookViewId="0">
      <selection activeCell="A17" sqref="A17:O17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270</v>
      </c>
      <c r="B6" s="9" t="s">
        <v>62</v>
      </c>
      <c r="C6" s="2">
        <v>205</v>
      </c>
      <c r="D6" s="17">
        <v>16</v>
      </c>
      <c r="E6" s="17">
        <v>22.1</v>
      </c>
      <c r="F6" s="17">
        <v>17</v>
      </c>
      <c r="G6" s="17">
        <v>333</v>
      </c>
      <c r="H6" s="17">
        <v>325</v>
      </c>
      <c r="I6" s="17">
        <v>0.11</v>
      </c>
      <c r="J6" s="17">
        <v>0.3</v>
      </c>
      <c r="K6" s="17">
        <v>1.3</v>
      </c>
      <c r="L6" s="17">
        <v>115</v>
      </c>
      <c r="M6" s="17">
        <v>29</v>
      </c>
      <c r="N6" s="17">
        <v>275</v>
      </c>
      <c r="O6" s="17">
        <v>2.8</v>
      </c>
    </row>
    <row r="7" spans="1:15" ht="30" customHeight="1" x14ac:dyDescent="0.3">
      <c r="A7" s="18">
        <v>459</v>
      </c>
      <c r="B7" s="8" t="s">
        <v>33</v>
      </c>
      <c r="C7" s="2">
        <v>200</v>
      </c>
      <c r="D7" s="17">
        <v>0.3</v>
      </c>
      <c r="E7" s="17">
        <v>0.1</v>
      </c>
      <c r="F7" s="17">
        <v>9.5</v>
      </c>
      <c r="G7" s="17">
        <v>40</v>
      </c>
      <c r="H7" s="17">
        <v>0</v>
      </c>
      <c r="I7" s="17">
        <v>0</v>
      </c>
      <c r="J7" s="17">
        <v>1</v>
      </c>
      <c r="K7" s="17">
        <v>0.02</v>
      </c>
      <c r="L7" s="17">
        <v>7.9</v>
      </c>
      <c r="M7" s="17">
        <v>5</v>
      </c>
      <c r="N7" s="17">
        <v>9.1</v>
      </c>
      <c r="O7" s="17">
        <v>0.87</v>
      </c>
    </row>
    <row r="8" spans="1:15" ht="30" customHeight="1" x14ac:dyDescent="0.3">
      <c r="A8" s="18">
        <v>69</v>
      </c>
      <c r="B8" s="8" t="s">
        <v>39</v>
      </c>
      <c r="C8" s="2">
        <v>60</v>
      </c>
      <c r="D8" s="17">
        <v>2.7</v>
      </c>
      <c r="E8" s="17">
        <v>19</v>
      </c>
      <c r="F8" s="17">
        <v>17</v>
      </c>
      <c r="G8" s="17">
        <v>250</v>
      </c>
      <c r="H8" s="17">
        <v>103</v>
      </c>
      <c r="I8" s="17">
        <v>0.03</v>
      </c>
      <c r="J8" s="17">
        <v>0</v>
      </c>
      <c r="K8" s="17">
        <v>0.7</v>
      </c>
      <c r="L8" s="17">
        <v>12</v>
      </c>
      <c r="M8" s="17">
        <v>5</v>
      </c>
      <c r="N8" s="17">
        <v>31</v>
      </c>
      <c r="O8" s="17">
        <v>0.43</v>
      </c>
    </row>
    <row r="9" spans="1:15" ht="30" customHeight="1" x14ac:dyDescent="0.3">
      <c r="A9" s="18">
        <v>574</v>
      </c>
      <c r="B9" s="8" t="s">
        <v>19</v>
      </c>
      <c r="C9" s="2">
        <v>35</v>
      </c>
      <c r="D9" s="17">
        <v>3</v>
      </c>
      <c r="E9" s="17">
        <v>0.5</v>
      </c>
      <c r="F9" s="17">
        <v>14</v>
      </c>
      <c r="G9" s="17">
        <v>72</v>
      </c>
      <c r="H9" s="17">
        <v>0.1</v>
      </c>
      <c r="I9" s="17">
        <v>0</v>
      </c>
      <c r="J9" s="17">
        <v>0</v>
      </c>
      <c r="K9" s="17">
        <v>0.8</v>
      </c>
      <c r="L9" s="17">
        <v>12</v>
      </c>
      <c r="M9" s="17">
        <v>82</v>
      </c>
      <c r="N9" s="17">
        <v>23</v>
      </c>
      <c r="O9" s="17">
        <v>1.54</v>
      </c>
    </row>
    <row r="10" spans="1:15" ht="30" customHeight="1" x14ac:dyDescent="0.3">
      <c r="A10" s="2"/>
      <c r="B10" s="14" t="s">
        <v>31</v>
      </c>
      <c r="C10" s="2">
        <f>SUM(C6:C9)</f>
        <v>500</v>
      </c>
      <c r="D10" s="17">
        <f t="shared" ref="D10:O10" si="0">SUM(D6:D9)</f>
        <v>22</v>
      </c>
      <c r="E10" s="17">
        <f t="shared" si="0"/>
        <v>41.7</v>
      </c>
      <c r="F10" s="17">
        <f t="shared" si="0"/>
        <v>57.5</v>
      </c>
      <c r="G10" s="17">
        <f t="shared" si="0"/>
        <v>695</v>
      </c>
      <c r="H10" s="17">
        <f t="shared" si="0"/>
        <v>428.1</v>
      </c>
      <c r="I10" s="17">
        <f t="shared" si="0"/>
        <v>0.14000000000000001</v>
      </c>
      <c r="J10" s="17">
        <f t="shared" si="0"/>
        <v>1.3</v>
      </c>
      <c r="K10" s="17">
        <f t="shared" si="0"/>
        <v>2.8200000000000003</v>
      </c>
      <c r="L10" s="17">
        <f t="shared" si="0"/>
        <v>146.9</v>
      </c>
      <c r="M10" s="17">
        <f t="shared" si="0"/>
        <v>121</v>
      </c>
      <c r="N10" s="17">
        <f t="shared" si="0"/>
        <v>338.1</v>
      </c>
      <c r="O10" s="17">
        <f t="shared" si="0"/>
        <v>5.64</v>
      </c>
    </row>
    <row r="11" spans="1:15" ht="30" customHeight="1" x14ac:dyDescent="0.3">
      <c r="A11" s="2"/>
      <c r="B11" s="6" t="s">
        <v>37</v>
      </c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30" customHeight="1" x14ac:dyDescent="0.3">
      <c r="A12" s="2">
        <v>82</v>
      </c>
      <c r="B12" s="8" t="s">
        <v>52</v>
      </c>
      <c r="C12" s="2">
        <v>200</v>
      </c>
      <c r="D12" s="17">
        <v>0.8</v>
      </c>
      <c r="E12" s="17">
        <v>0.8</v>
      </c>
      <c r="F12" s="17">
        <v>19.600000000000001</v>
      </c>
      <c r="G12" s="17">
        <v>88</v>
      </c>
      <c r="H12" s="17">
        <v>0</v>
      </c>
      <c r="I12" s="17">
        <v>0.06</v>
      </c>
      <c r="J12" s="17">
        <v>14</v>
      </c>
      <c r="K12" s="17">
        <v>0.4</v>
      </c>
      <c r="L12" s="17">
        <v>32.200000000000003</v>
      </c>
      <c r="M12" s="17">
        <v>18</v>
      </c>
      <c r="N12" s="17">
        <v>22</v>
      </c>
      <c r="O12" s="17">
        <v>4.42</v>
      </c>
    </row>
    <row r="13" spans="1:15" ht="30" customHeight="1" x14ac:dyDescent="0.3">
      <c r="A13" s="2"/>
      <c r="B13" s="14" t="s">
        <v>38</v>
      </c>
      <c r="C13" s="2">
        <f>SUM(C12)</f>
        <v>200</v>
      </c>
      <c r="D13" s="17">
        <f>D12</f>
        <v>0.8</v>
      </c>
      <c r="E13" s="17">
        <f t="shared" ref="E13:O13" si="1">E12</f>
        <v>0.8</v>
      </c>
      <c r="F13" s="17">
        <f t="shared" si="1"/>
        <v>19.600000000000001</v>
      </c>
      <c r="G13" s="17">
        <f t="shared" si="1"/>
        <v>88</v>
      </c>
      <c r="H13" s="17">
        <f t="shared" si="1"/>
        <v>0</v>
      </c>
      <c r="I13" s="17">
        <f t="shared" si="1"/>
        <v>0.06</v>
      </c>
      <c r="J13" s="17">
        <f t="shared" si="1"/>
        <v>14</v>
      </c>
      <c r="K13" s="17">
        <f t="shared" si="1"/>
        <v>0.4</v>
      </c>
      <c r="L13" s="17">
        <f t="shared" si="1"/>
        <v>32.200000000000003</v>
      </c>
      <c r="M13" s="17">
        <f t="shared" si="1"/>
        <v>18</v>
      </c>
      <c r="N13" s="17">
        <f t="shared" si="1"/>
        <v>22</v>
      </c>
      <c r="O13" s="17">
        <f t="shared" si="1"/>
        <v>4.42</v>
      </c>
    </row>
    <row r="14" spans="1:15" ht="30" customHeight="1" x14ac:dyDescent="0.3">
      <c r="A14" s="2"/>
      <c r="B14" s="5" t="s">
        <v>18</v>
      </c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35.25" customHeight="1" x14ac:dyDescent="0.3">
      <c r="A15" s="7">
        <v>157</v>
      </c>
      <c r="B15" s="9" t="s">
        <v>75</v>
      </c>
      <c r="C15" s="2">
        <v>65</v>
      </c>
      <c r="D15" s="17">
        <v>2</v>
      </c>
      <c r="E15" s="17">
        <v>2.4</v>
      </c>
      <c r="F15" s="17">
        <v>3.3</v>
      </c>
      <c r="G15" s="17">
        <v>41</v>
      </c>
      <c r="H15" s="17">
        <v>12</v>
      </c>
      <c r="I15" s="17">
        <v>0.05</v>
      </c>
      <c r="J15" s="17">
        <v>1.2</v>
      </c>
      <c r="K15" s="17">
        <v>0.15</v>
      </c>
      <c r="L15" s="17">
        <v>12</v>
      </c>
      <c r="M15" s="17">
        <v>12</v>
      </c>
      <c r="N15" s="17">
        <v>35</v>
      </c>
      <c r="O15" s="17">
        <v>0.4</v>
      </c>
    </row>
    <row r="16" spans="1:15" ht="30" customHeight="1" x14ac:dyDescent="0.3">
      <c r="A16" s="7">
        <v>122</v>
      </c>
      <c r="B16" s="15" t="s">
        <v>49</v>
      </c>
      <c r="C16" s="2">
        <v>200</v>
      </c>
      <c r="D16" s="17">
        <v>7.4</v>
      </c>
      <c r="E16" s="17">
        <v>9.1</v>
      </c>
      <c r="F16" s="17">
        <v>8</v>
      </c>
      <c r="G16" s="17">
        <v>144</v>
      </c>
      <c r="H16" s="17">
        <v>12</v>
      </c>
      <c r="I16" s="17">
        <v>0.06</v>
      </c>
      <c r="J16" s="17">
        <v>5</v>
      </c>
      <c r="K16" s="17">
        <v>0.18</v>
      </c>
      <c r="L16" s="17">
        <v>24</v>
      </c>
      <c r="M16" s="17">
        <v>26</v>
      </c>
      <c r="N16" s="17">
        <v>117</v>
      </c>
      <c r="O16" s="17">
        <v>0.8</v>
      </c>
    </row>
    <row r="17" spans="1:15" ht="30" customHeight="1" x14ac:dyDescent="0.3">
      <c r="A17" s="18">
        <v>377</v>
      </c>
      <c r="B17" s="12" t="s">
        <v>23</v>
      </c>
      <c r="C17" s="2">
        <v>150</v>
      </c>
      <c r="D17" s="17">
        <v>4</v>
      </c>
      <c r="E17" s="17">
        <v>6</v>
      </c>
      <c r="F17" s="17">
        <v>8.6999999999999993</v>
      </c>
      <c r="G17" s="17">
        <v>105</v>
      </c>
      <c r="H17" s="17">
        <v>30</v>
      </c>
      <c r="I17" s="17">
        <v>0.12</v>
      </c>
      <c r="J17" s="17">
        <v>3.6</v>
      </c>
      <c r="K17" s="17">
        <v>0.15</v>
      </c>
      <c r="L17" s="17">
        <v>38</v>
      </c>
      <c r="M17" s="17">
        <v>24</v>
      </c>
      <c r="N17" s="17">
        <v>74</v>
      </c>
      <c r="O17" s="17">
        <v>0.83</v>
      </c>
    </row>
    <row r="18" spans="1:15" ht="30" customHeight="1" x14ac:dyDescent="0.3">
      <c r="A18" s="18">
        <v>321</v>
      </c>
      <c r="B18" s="12" t="s">
        <v>71</v>
      </c>
      <c r="C18" s="2">
        <v>90</v>
      </c>
      <c r="D18" s="17">
        <v>14</v>
      </c>
      <c r="E18" s="17">
        <v>13.5</v>
      </c>
      <c r="F18" s="17">
        <v>4.5</v>
      </c>
      <c r="G18" s="17">
        <v>197</v>
      </c>
      <c r="H18" s="17">
        <v>0</v>
      </c>
      <c r="I18" s="17">
        <v>0.05</v>
      </c>
      <c r="J18" s="17">
        <v>1.4</v>
      </c>
      <c r="K18" s="17">
        <v>1.28</v>
      </c>
      <c r="L18" s="17">
        <v>16</v>
      </c>
      <c r="M18" s="17">
        <v>25</v>
      </c>
      <c r="N18" s="17">
        <v>156</v>
      </c>
      <c r="O18" s="17">
        <v>2.2999999999999998</v>
      </c>
    </row>
    <row r="19" spans="1:15" ht="30" customHeight="1" x14ac:dyDescent="0.3">
      <c r="A19" s="18">
        <v>501</v>
      </c>
      <c r="B19" s="12" t="s">
        <v>56</v>
      </c>
      <c r="C19" s="2">
        <v>200</v>
      </c>
      <c r="D19" s="17">
        <v>1</v>
      </c>
      <c r="E19" s="17">
        <v>0.2</v>
      </c>
      <c r="F19" s="17">
        <v>20.2</v>
      </c>
      <c r="G19" s="17">
        <v>86</v>
      </c>
      <c r="H19" s="17">
        <v>0</v>
      </c>
      <c r="I19" s="17">
        <v>0.02</v>
      </c>
      <c r="J19" s="17">
        <v>4</v>
      </c>
      <c r="K19" s="17">
        <v>0.2</v>
      </c>
      <c r="L19" s="17">
        <v>14</v>
      </c>
      <c r="M19" s="17">
        <v>8</v>
      </c>
      <c r="N19" s="17">
        <v>14</v>
      </c>
      <c r="O19" s="17">
        <v>2.8</v>
      </c>
    </row>
    <row r="20" spans="1:15" ht="30" customHeight="1" x14ac:dyDescent="0.3">
      <c r="A20" s="18">
        <v>573</v>
      </c>
      <c r="B20" s="8" t="s">
        <v>20</v>
      </c>
      <c r="C20" s="2">
        <v>35</v>
      </c>
      <c r="D20" s="17">
        <v>2.7</v>
      </c>
      <c r="E20" s="17">
        <v>0.3</v>
      </c>
      <c r="F20" s="17">
        <v>17.2</v>
      </c>
      <c r="G20" s="17">
        <v>82</v>
      </c>
      <c r="H20" s="17">
        <v>0</v>
      </c>
      <c r="I20" s="17">
        <v>0.04</v>
      </c>
      <c r="J20" s="17">
        <v>0</v>
      </c>
      <c r="K20" s="17">
        <v>0.4</v>
      </c>
      <c r="L20" s="17">
        <v>7</v>
      </c>
      <c r="M20" s="17">
        <v>5</v>
      </c>
      <c r="N20" s="17">
        <v>23</v>
      </c>
      <c r="O20" s="17">
        <v>0.4</v>
      </c>
    </row>
    <row r="21" spans="1:15" ht="30" customHeight="1" x14ac:dyDescent="0.3">
      <c r="A21" s="18">
        <v>574</v>
      </c>
      <c r="B21" s="8" t="s">
        <v>19</v>
      </c>
      <c r="C21" s="2">
        <v>35</v>
      </c>
      <c r="D21" s="17">
        <v>3</v>
      </c>
      <c r="E21" s="17">
        <v>0.5</v>
      </c>
      <c r="F21" s="17">
        <v>14</v>
      </c>
      <c r="G21" s="17">
        <v>72</v>
      </c>
      <c r="H21" s="17">
        <v>0.1</v>
      </c>
      <c r="I21" s="17">
        <v>0</v>
      </c>
      <c r="J21" s="17">
        <v>0</v>
      </c>
      <c r="K21" s="17">
        <v>0.8</v>
      </c>
      <c r="L21" s="17">
        <v>12</v>
      </c>
      <c r="M21" s="17">
        <v>82</v>
      </c>
      <c r="N21" s="17">
        <v>23</v>
      </c>
      <c r="O21" s="17">
        <v>1.54</v>
      </c>
    </row>
    <row r="22" spans="1:15" ht="30" customHeight="1" x14ac:dyDescent="0.3">
      <c r="A22" s="10"/>
      <c r="B22" s="13" t="s">
        <v>32</v>
      </c>
      <c r="C22" s="2">
        <f>SUM(C15:C21)</f>
        <v>775</v>
      </c>
      <c r="D22" s="17">
        <f t="shared" ref="D22:O22" si="2">SUM(D15:D21)</f>
        <v>34.099999999999994</v>
      </c>
      <c r="E22" s="17">
        <f t="shared" si="2"/>
        <v>32</v>
      </c>
      <c r="F22" s="17">
        <f t="shared" si="2"/>
        <v>75.900000000000006</v>
      </c>
      <c r="G22" s="17">
        <f t="shared" si="2"/>
        <v>727</v>
      </c>
      <c r="H22" s="17">
        <f t="shared" si="2"/>
        <v>54.1</v>
      </c>
      <c r="I22" s="17">
        <f t="shared" si="2"/>
        <v>0.33999999999999997</v>
      </c>
      <c r="J22" s="17">
        <f t="shared" si="2"/>
        <v>15.200000000000001</v>
      </c>
      <c r="K22" s="17">
        <f t="shared" si="2"/>
        <v>3.16</v>
      </c>
      <c r="L22" s="17">
        <f t="shared" si="2"/>
        <v>123</v>
      </c>
      <c r="M22" s="17">
        <f t="shared" si="2"/>
        <v>182</v>
      </c>
      <c r="N22" s="17">
        <f t="shared" si="2"/>
        <v>442</v>
      </c>
      <c r="O22" s="17">
        <f t="shared" si="2"/>
        <v>9.07</v>
      </c>
    </row>
    <row r="23" spans="1:15" ht="30" customHeight="1" x14ac:dyDescent="0.3">
      <c r="A23" s="33" t="s">
        <v>21</v>
      </c>
      <c r="B23" s="34"/>
      <c r="C23" s="21">
        <f t="shared" ref="C23:O23" si="3">C10+C13+C22</f>
        <v>1475</v>
      </c>
      <c r="D23" s="17">
        <f t="shared" si="3"/>
        <v>56.899999999999991</v>
      </c>
      <c r="E23" s="17">
        <f t="shared" si="3"/>
        <v>74.5</v>
      </c>
      <c r="F23" s="17">
        <f t="shared" si="3"/>
        <v>153</v>
      </c>
      <c r="G23" s="17">
        <f t="shared" si="3"/>
        <v>1510</v>
      </c>
      <c r="H23" s="17">
        <f t="shared" si="3"/>
        <v>482.20000000000005</v>
      </c>
      <c r="I23" s="17">
        <f t="shared" si="3"/>
        <v>0.54</v>
      </c>
      <c r="J23" s="17">
        <f t="shared" si="3"/>
        <v>30.5</v>
      </c>
      <c r="K23" s="17">
        <f t="shared" si="3"/>
        <v>6.3800000000000008</v>
      </c>
      <c r="L23" s="17">
        <f t="shared" si="3"/>
        <v>302.10000000000002</v>
      </c>
      <c r="M23" s="17">
        <f t="shared" si="3"/>
        <v>321</v>
      </c>
      <c r="N23" s="17">
        <f t="shared" si="3"/>
        <v>802.1</v>
      </c>
      <c r="O23" s="17">
        <f t="shared" si="3"/>
        <v>19.13</v>
      </c>
    </row>
    <row r="24" spans="1:15" ht="18" customHeight="1" x14ac:dyDescent="0.3"/>
  </sheetData>
  <mergeCells count="10">
    <mergeCell ref="A23:B23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60" zoomScaleNormal="60" workbookViewId="0">
      <selection activeCell="D27" sqref="D27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279</v>
      </c>
      <c r="B6" s="9" t="s">
        <v>36</v>
      </c>
      <c r="C6" s="2">
        <v>200</v>
      </c>
      <c r="D6" s="17">
        <v>31.8</v>
      </c>
      <c r="E6" s="17">
        <v>15.4</v>
      </c>
      <c r="F6" s="17">
        <v>30</v>
      </c>
      <c r="G6" s="17">
        <v>388</v>
      </c>
      <c r="H6" s="17">
        <v>104</v>
      </c>
      <c r="I6" s="17">
        <v>0.16</v>
      </c>
      <c r="J6" s="17">
        <v>0</v>
      </c>
      <c r="K6" s="17">
        <v>1.2</v>
      </c>
      <c r="L6" s="17">
        <v>306</v>
      </c>
      <c r="M6" s="17">
        <v>44</v>
      </c>
      <c r="N6" s="17">
        <v>424</v>
      </c>
      <c r="O6" s="17">
        <v>1.5</v>
      </c>
    </row>
    <row r="7" spans="1:15" ht="30.75" customHeight="1" x14ac:dyDescent="0.3">
      <c r="A7" s="18">
        <v>86</v>
      </c>
      <c r="B7" s="8" t="s">
        <v>84</v>
      </c>
      <c r="C7" s="2">
        <v>30</v>
      </c>
      <c r="D7" s="17">
        <v>0.12</v>
      </c>
      <c r="E7" s="17">
        <v>0</v>
      </c>
      <c r="F7" s="17">
        <v>19.5</v>
      </c>
      <c r="G7" s="17">
        <v>79</v>
      </c>
      <c r="H7" s="17">
        <v>0</v>
      </c>
      <c r="I7" s="17">
        <v>3.0000000000000001E-3</v>
      </c>
      <c r="J7" s="17">
        <v>0.15</v>
      </c>
      <c r="K7" s="17">
        <v>0</v>
      </c>
      <c r="L7" s="17">
        <v>4</v>
      </c>
      <c r="M7" s="17">
        <v>2</v>
      </c>
      <c r="N7" s="17">
        <v>3</v>
      </c>
      <c r="O7" s="17">
        <v>0.4</v>
      </c>
    </row>
    <row r="8" spans="1:15" ht="30" customHeight="1" x14ac:dyDescent="0.3">
      <c r="A8" s="19">
        <v>63</v>
      </c>
      <c r="B8" s="8" t="s">
        <v>40</v>
      </c>
      <c r="C8" s="2">
        <v>45</v>
      </c>
      <c r="D8" s="17">
        <v>10</v>
      </c>
      <c r="E8" s="17">
        <v>13</v>
      </c>
      <c r="F8" s="17">
        <v>14</v>
      </c>
      <c r="G8" s="17">
        <v>215</v>
      </c>
      <c r="H8" s="17">
        <v>90</v>
      </c>
      <c r="I8" s="17">
        <v>0.04</v>
      </c>
      <c r="J8" s="17">
        <v>0.14000000000000001</v>
      </c>
      <c r="K8" s="17">
        <v>0.4</v>
      </c>
      <c r="L8" s="17">
        <v>297</v>
      </c>
      <c r="M8" s="17">
        <v>20</v>
      </c>
      <c r="N8" s="17">
        <v>195</v>
      </c>
      <c r="O8" s="17">
        <v>0.53</v>
      </c>
    </row>
    <row r="9" spans="1:15" ht="30" customHeight="1" x14ac:dyDescent="0.3">
      <c r="A9" s="18">
        <v>462</v>
      </c>
      <c r="B9" s="8" t="s">
        <v>34</v>
      </c>
      <c r="C9" s="2">
        <v>200</v>
      </c>
      <c r="D9" s="17">
        <v>3.3</v>
      </c>
      <c r="E9" s="17">
        <v>2.9</v>
      </c>
      <c r="F9" s="17">
        <v>13.8</v>
      </c>
      <c r="G9" s="17">
        <v>94</v>
      </c>
      <c r="H9" s="17">
        <v>19</v>
      </c>
      <c r="I9" s="17">
        <v>0.03</v>
      </c>
      <c r="J9" s="17">
        <v>0.7</v>
      </c>
      <c r="K9" s="17">
        <v>0.01</v>
      </c>
      <c r="L9" s="17">
        <v>111.3</v>
      </c>
      <c r="M9" s="17">
        <v>22.3</v>
      </c>
      <c r="N9" s="17">
        <v>91.1</v>
      </c>
      <c r="O9" s="17">
        <v>0.65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510</v>
      </c>
      <c r="D11" s="17">
        <f>SUM(D6:D10)</f>
        <v>48.22</v>
      </c>
      <c r="E11" s="17">
        <f t="shared" ref="E11:O11" si="0">SUM(E6:E10)</f>
        <v>31.799999999999997</v>
      </c>
      <c r="F11" s="17">
        <f t="shared" si="0"/>
        <v>91.3</v>
      </c>
      <c r="G11" s="17">
        <f t="shared" si="0"/>
        <v>848</v>
      </c>
      <c r="H11" s="17">
        <f t="shared" si="0"/>
        <v>213.1</v>
      </c>
      <c r="I11" s="17">
        <f t="shared" si="0"/>
        <v>0.23300000000000001</v>
      </c>
      <c r="J11" s="17">
        <f t="shared" si="0"/>
        <v>0.99</v>
      </c>
      <c r="K11" s="17">
        <f t="shared" si="0"/>
        <v>2.41</v>
      </c>
      <c r="L11" s="17">
        <f t="shared" si="0"/>
        <v>730.3</v>
      </c>
      <c r="M11" s="17">
        <f t="shared" si="0"/>
        <v>170.3</v>
      </c>
      <c r="N11" s="17">
        <f t="shared" si="0"/>
        <v>736.1</v>
      </c>
      <c r="O11" s="17">
        <f t="shared" si="0"/>
        <v>4.6199999999999992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52</v>
      </c>
      <c r="B16" s="9" t="s">
        <v>70</v>
      </c>
      <c r="C16" s="2">
        <v>60</v>
      </c>
      <c r="D16" s="17">
        <v>0.8</v>
      </c>
      <c r="E16" s="17">
        <v>1.6</v>
      </c>
      <c r="F16" s="17">
        <v>1.3</v>
      </c>
      <c r="G16" s="17">
        <v>27</v>
      </c>
      <c r="H16" s="17">
        <v>0</v>
      </c>
      <c r="I16" s="17">
        <v>0.02</v>
      </c>
      <c r="J16" s="17">
        <v>3.1</v>
      </c>
      <c r="K16" s="17">
        <v>0.1</v>
      </c>
      <c r="L16" s="17">
        <v>17</v>
      </c>
      <c r="M16" s="17">
        <v>10</v>
      </c>
      <c r="N16" s="17">
        <v>20</v>
      </c>
      <c r="O16" s="17">
        <v>0.38</v>
      </c>
    </row>
    <row r="17" spans="1:15" ht="30" customHeight="1" x14ac:dyDescent="0.3">
      <c r="A17" s="7">
        <v>98</v>
      </c>
      <c r="B17" s="15" t="s">
        <v>68</v>
      </c>
      <c r="C17" s="2">
        <v>200</v>
      </c>
      <c r="D17" s="17">
        <v>1.9</v>
      </c>
      <c r="E17" s="17">
        <v>3.8</v>
      </c>
      <c r="F17" s="17">
        <v>8.3000000000000007</v>
      </c>
      <c r="G17" s="17">
        <v>75</v>
      </c>
      <c r="H17" s="17">
        <v>0</v>
      </c>
      <c r="I17" s="17">
        <v>0.05</v>
      </c>
      <c r="J17" s="17">
        <v>6.3</v>
      </c>
      <c r="K17" s="17">
        <v>1.9</v>
      </c>
      <c r="L17" s="17">
        <v>29</v>
      </c>
      <c r="M17" s="17">
        <v>23</v>
      </c>
      <c r="N17" s="17">
        <v>49</v>
      </c>
      <c r="O17" s="17">
        <v>1.1599999999999999</v>
      </c>
    </row>
    <row r="18" spans="1:15" ht="30" customHeight="1" x14ac:dyDescent="0.3">
      <c r="A18" s="7">
        <v>375</v>
      </c>
      <c r="B18" s="12" t="s">
        <v>64</v>
      </c>
      <c r="C18" s="2">
        <v>200</v>
      </c>
      <c r="D18" s="17">
        <v>12.3</v>
      </c>
      <c r="E18" s="17">
        <v>8.1999999999999993</v>
      </c>
      <c r="F18" s="17">
        <v>24.8</v>
      </c>
      <c r="G18" s="17">
        <v>223</v>
      </c>
      <c r="H18" s="17">
        <v>15</v>
      </c>
      <c r="I18" s="17">
        <v>0.04</v>
      </c>
      <c r="J18" s="17">
        <v>0</v>
      </c>
      <c r="K18" s="17">
        <v>0.6</v>
      </c>
      <c r="L18" s="17">
        <v>20</v>
      </c>
      <c r="M18" s="17">
        <v>28</v>
      </c>
      <c r="N18" s="17">
        <v>87</v>
      </c>
      <c r="O18" s="17">
        <v>0.71</v>
      </c>
    </row>
    <row r="19" spans="1:15" ht="33" customHeight="1" x14ac:dyDescent="0.3">
      <c r="A19" s="18">
        <v>487</v>
      </c>
      <c r="B19" s="12" t="s">
        <v>87</v>
      </c>
      <c r="C19" s="2">
        <v>200</v>
      </c>
      <c r="D19" s="17">
        <v>0.3</v>
      </c>
      <c r="E19" s="17">
        <v>0.2</v>
      </c>
      <c r="F19" s="17">
        <v>14.2</v>
      </c>
      <c r="G19" s="17">
        <v>60</v>
      </c>
      <c r="H19" s="17">
        <v>0</v>
      </c>
      <c r="I19" s="17">
        <v>0.02</v>
      </c>
      <c r="J19" s="17">
        <v>3.3</v>
      </c>
      <c r="K19" s="17">
        <v>0.1</v>
      </c>
      <c r="L19" s="17">
        <v>13.5</v>
      </c>
      <c r="M19" s="17">
        <v>5.9</v>
      </c>
      <c r="N19" s="17">
        <v>8</v>
      </c>
      <c r="O19" s="17">
        <v>1.1599999999999999</v>
      </c>
    </row>
    <row r="20" spans="1:15" ht="30" customHeight="1" x14ac:dyDescent="0.3">
      <c r="A20" s="18">
        <v>573</v>
      </c>
      <c r="B20" s="8" t="s">
        <v>20</v>
      </c>
      <c r="C20" s="2">
        <v>35</v>
      </c>
      <c r="D20" s="17">
        <v>2.7</v>
      </c>
      <c r="E20" s="17">
        <v>0.3</v>
      </c>
      <c r="F20" s="17">
        <v>17.2</v>
      </c>
      <c r="G20" s="17">
        <v>82</v>
      </c>
      <c r="H20" s="17">
        <v>0</v>
      </c>
      <c r="I20" s="17">
        <v>0.04</v>
      </c>
      <c r="J20" s="17">
        <v>0</v>
      </c>
      <c r="K20" s="17">
        <v>0.4</v>
      </c>
      <c r="L20" s="17">
        <v>7</v>
      </c>
      <c r="M20" s="17">
        <v>5</v>
      </c>
      <c r="N20" s="17">
        <v>23</v>
      </c>
      <c r="O20" s="17">
        <v>0.4</v>
      </c>
    </row>
    <row r="21" spans="1:15" ht="30" customHeight="1" x14ac:dyDescent="0.3">
      <c r="A21" s="18">
        <v>574</v>
      </c>
      <c r="B21" s="8" t="s">
        <v>19</v>
      </c>
      <c r="C21" s="2">
        <v>35</v>
      </c>
      <c r="D21" s="17">
        <v>3</v>
      </c>
      <c r="E21" s="17">
        <v>0.5</v>
      </c>
      <c r="F21" s="17">
        <v>14</v>
      </c>
      <c r="G21" s="17">
        <v>72</v>
      </c>
      <c r="H21" s="17">
        <v>0.1</v>
      </c>
      <c r="I21" s="17">
        <v>0</v>
      </c>
      <c r="J21" s="17">
        <v>0</v>
      </c>
      <c r="K21" s="17">
        <v>0.8</v>
      </c>
      <c r="L21" s="17">
        <v>12</v>
      </c>
      <c r="M21" s="17">
        <v>82</v>
      </c>
      <c r="N21" s="17">
        <v>23</v>
      </c>
      <c r="O21" s="17">
        <v>1.54</v>
      </c>
    </row>
    <row r="22" spans="1:15" ht="30" customHeight="1" x14ac:dyDescent="0.3">
      <c r="A22" s="10"/>
      <c r="B22" s="13" t="s">
        <v>32</v>
      </c>
      <c r="C22" s="2">
        <f>SUM(C16:C21)</f>
        <v>730</v>
      </c>
      <c r="D22" s="17">
        <f t="shared" ref="D22:O22" si="2">SUM(D16:D21)</f>
        <v>21</v>
      </c>
      <c r="E22" s="17">
        <f t="shared" si="2"/>
        <v>14.6</v>
      </c>
      <c r="F22" s="17">
        <f t="shared" si="2"/>
        <v>79.800000000000011</v>
      </c>
      <c r="G22" s="17">
        <f t="shared" si="2"/>
        <v>539</v>
      </c>
      <c r="H22" s="17">
        <f t="shared" si="2"/>
        <v>15.1</v>
      </c>
      <c r="I22" s="17">
        <f t="shared" si="2"/>
        <v>0.17</v>
      </c>
      <c r="J22" s="17">
        <f t="shared" si="2"/>
        <v>12.7</v>
      </c>
      <c r="K22" s="17">
        <f t="shared" si="2"/>
        <v>3.9000000000000004</v>
      </c>
      <c r="L22" s="17">
        <f t="shared" si="2"/>
        <v>98.5</v>
      </c>
      <c r="M22" s="17">
        <f t="shared" si="2"/>
        <v>153.9</v>
      </c>
      <c r="N22" s="17">
        <f t="shared" si="2"/>
        <v>210</v>
      </c>
      <c r="O22" s="17">
        <f t="shared" si="2"/>
        <v>5.35</v>
      </c>
    </row>
    <row r="23" spans="1:15" ht="30" customHeight="1" x14ac:dyDescent="0.3">
      <c r="A23" s="33" t="s">
        <v>21</v>
      </c>
      <c r="B23" s="34"/>
      <c r="C23" s="21">
        <f t="shared" ref="C23:O23" si="3">C11+C14+C22</f>
        <v>1440</v>
      </c>
      <c r="D23" s="17">
        <f t="shared" si="3"/>
        <v>70.02</v>
      </c>
      <c r="E23" s="17">
        <f t="shared" si="3"/>
        <v>47.199999999999996</v>
      </c>
      <c r="F23" s="17">
        <f t="shared" si="3"/>
        <v>190.70000000000002</v>
      </c>
      <c r="G23" s="17">
        <f t="shared" si="3"/>
        <v>1475</v>
      </c>
      <c r="H23" s="17">
        <f t="shared" si="3"/>
        <v>228.2</v>
      </c>
      <c r="I23" s="17">
        <f t="shared" si="3"/>
        <v>0.46300000000000008</v>
      </c>
      <c r="J23" s="17">
        <f t="shared" si="3"/>
        <v>27.689999999999998</v>
      </c>
      <c r="K23" s="17">
        <f t="shared" si="3"/>
        <v>6.7100000000000009</v>
      </c>
      <c r="L23" s="17">
        <f t="shared" si="3"/>
        <v>861</v>
      </c>
      <c r="M23" s="17">
        <f t="shared" si="3"/>
        <v>342.20000000000005</v>
      </c>
      <c r="N23" s="17">
        <f t="shared" si="3"/>
        <v>968.1</v>
      </c>
      <c r="O23" s="17">
        <f t="shared" si="3"/>
        <v>14.389999999999999</v>
      </c>
    </row>
    <row r="24" spans="1:15" ht="18" customHeight="1" x14ac:dyDescent="0.3"/>
  </sheetData>
  <mergeCells count="10">
    <mergeCell ref="A23:B23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60" zoomScaleNormal="60" workbookViewId="0">
      <selection activeCell="M16" sqref="M16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2"/>
      <c r="B5" s="5" t="s">
        <v>17</v>
      </c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35.25" customHeight="1" x14ac:dyDescent="0.3">
      <c r="A6" s="7">
        <v>263</v>
      </c>
      <c r="B6" s="9" t="s">
        <v>69</v>
      </c>
      <c r="C6" s="2">
        <v>200</v>
      </c>
      <c r="D6" s="17">
        <v>24.2</v>
      </c>
      <c r="E6" s="17">
        <v>20.8</v>
      </c>
      <c r="F6" s="17">
        <v>26.1</v>
      </c>
      <c r="G6" s="17">
        <v>389</v>
      </c>
      <c r="H6" s="17">
        <v>43</v>
      </c>
      <c r="I6" s="17">
        <v>0.13</v>
      </c>
      <c r="J6" s="17">
        <v>0.33</v>
      </c>
      <c r="K6" s="17">
        <v>1.8</v>
      </c>
      <c r="L6" s="17">
        <v>40</v>
      </c>
      <c r="M6" s="17">
        <v>32</v>
      </c>
      <c r="N6" s="17">
        <v>251</v>
      </c>
      <c r="O6" s="17">
        <v>4.03</v>
      </c>
    </row>
    <row r="7" spans="1:15" ht="35.25" customHeight="1" x14ac:dyDescent="0.3">
      <c r="A7" s="22">
        <v>406</v>
      </c>
      <c r="B7" s="23" t="s">
        <v>93</v>
      </c>
      <c r="C7" s="24">
        <v>20</v>
      </c>
      <c r="D7" s="25">
        <v>0.7</v>
      </c>
      <c r="E7" s="25">
        <v>1.4</v>
      </c>
      <c r="F7" s="25">
        <v>2</v>
      </c>
      <c r="G7" s="25">
        <v>25</v>
      </c>
      <c r="H7" s="25">
        <v>8</v>
      </c>
      <c r="I7" s="25">
        <v>7.0000000000000001E-3</v>
      </c>
      <c r="J7" s="25">
        <v>7.0000000000000007E-2</v>
      </c>
      <c r="K7" s="25">
        <v>0.03</v>
      </c>
      <c r="L7" s="25">
        <v>22</v>
      </c>
      <c r="M7" s="25">
        <v>3</v>
      </c>
      <c r="N7" s="25">
        <v>16</v>
      </c>
      <c r="O7" s="25">
        <v>0.04</v>
      </c>
    </row>
    <row r="8" spans="1:15" ht="35.25" customHeight="1" x14ac:dyDescent="0.3">
      <c r="A8" s="7">
        <v>157</v>
      </c>
      <c r="B8" s="9" t="s">
        <v>77</v>
      </c>
      <c r="C8" s="2">
        <v>65</v>
      </c>
      <c r="D8" s="17">
        <v>2</v>
      </c>
      <c r="E8" s="17">
        <v>2.4</v>
      </c>
      <c r="F8" s="17">
        <v>3.3</v>
      </c>
      <c r="G8" s="17">
        <v>41</v>
      </c>
      <c r="H8" s="17">
        <v>12</v>
      </c>
      <c r="I8" s="17">
        <v>0.05</v>
      </c>
      <c r="J8" s="17">
        <v>1.2</v>
      </c>
      <c r="K8" s="17">
        <v>0.15</v>
      </c>
      <c r="L8" s="17">
        <v>12</v>
      </c>
      <c r="M8" s="17">
        <v>12</v>
      </c>
      <c r="N8" s="17">
        <v>35</v>
      </c>
      <c r="O8" s="17">
        <v>0.4</v>
      </c>
    </row>
    <row r="9" spans="1:15" ht="30" customHeight="1" x14ac:dyDescent="0.3">
      <c r="A9" s="18">
        <v>463</v>
      </c>
      <c r="B9" s="8" t="s">
        <v>88</v>
      </c>
      <c r="C9" s="2">
        <v>200</v>
      </c>
      <c r="D9" s="17">
        <v>3.2</v>
      </c>
      <c r="E9" s="17">
        <v>3.6</v>
      </c>
      <c r="F9" s="17">
        <v>19.2</v>
      </c>
      <c r="G9" s="17">
        <v>122</v>
      </c>
      <c r="H9" s="17">
        <v>15.2</v>
      </c>
      <c r="I9" s="17">
        <v>0.02</v>
      </c>
      <c r="J9" s="17">
        <v>0.2</v>
      </c>
      <c r="K9" s="17">
        <v>0.08</v>
      </c>
      <c r="L9" s="17">
        <v>108</v>
      </c>
      <c r="M9" s="17">
        <v>21.3</v>
      </c>
      <c r="N9" s="17">
        <v>85.4</v>
      </c>
      <c r="O9" s="17">
        <v>0.57999999999999996</v>
      </c>
    </row>
    <row r="10" spans="1:15" ht="30" customHeight="1" x14ac:dyDescent="0.3">
      <c r="A10" s="18">
        <v>573</v>
      </c>
      <c r="B10" s="8" t="s">
        <v>20</v>
      </c>
      <c r="C10" s="2">
        <v>35</v>
      </c>
      <c r="D10" s="17">
        <v>2.7</v>
      </c>
      <c r="E10" s="17">
        <v>0.3</v>
      </c>
      <c r="F10" s="17">
        <v>17.2</v>
      </c>
      <c r="G10" s="17">
        <v>82</v>
      </c>
      <c r="H10" s="17">
        <v>0</v>
      </c>
      <c r="I10" s="17">
        <v>0.04</v>
      </c>
      <c r="J10" s="17">
        <v>0</v>
      </c>
      <c r="K10" s="17">
        <v>0.4</v>
      </c>
      <c r="L10" s="17">
        <v>7</v>
      </c>
      <c r="M10" s="17">
        <v>5</v>
      </c>
      <c r="N10" s="17">
        <v>23</v>
      </c>
      <c r="O10" s="17">
        <v>0.4</v>
      </c>
    </row>
    <row r="11" spans="1:15" ht="30" customHeight="1" x14ac:dyDescent="0.3">
      <c r="A11" s="10"/>
      <c r="B11" s="13" t="s">
        <v>31</v>
      </c>
      <c r="C11" s="2">
        <f t="shared" ref="C11:O11" si="0">SUM(C6:C10)</f>
        <v>520</v>
      </c>
      <c r="D11" s="17">
        <f t="shared" si="0"/>
        <v>32.799999999999997</v>
      </c>
      <c r="E11" s="17">
        <f t="shared" si="0"/>
        <v>28.5</v>
      </c>
      <c r="F11" s="17">
        <f t="shared" si="0"/>
        <v>67.8</v>
      </c>
      <c r="G11" s="17">
        <f t="shared" si="0"/>
        <v>659</v>
      </c>
      <c r="H11" s="17">
        <f t="shared" si="0"/>
        <v>78.2</v>
      </c>
      <c r="I11" s="17">
        <f t="shared" si="0"/>
        <v>0.247</v>
      </c>
      <c r="J11" s="17">
        <f t="shared" si="0"/>
        <v>1.8</v>
      </c>
      <c r="K11" s="17">
        <f t="shared" si="0"/>
        <v>2.46</v>
      </c>
      <c r="L11" s="17">
        <f t="shared" si="0"/>
        <v>189</v>
      </c>
      <c r="M11" s="17">
        <f t="shared" si="0"/>
        <v>73.3</v>
      </c>
      <c r="N11" s="17">
        <f t="shared" si="0"/>
        <v>410.4</v>
      </c>
      <c r="O11" s="17">
        <f t="shared" si="0"/>
        <v>5.4500000000000011</v>
      </c>
    </row>
    <row r="12" spans="1:15" ht="30" customHeight="1" x14ac:dyDescent="0.3">
      <c r="A12" s="33" t="s">
        <v>21</v>
      </c>
      <c r="B12" s="34"/>
      <c r="C12" s="21">
        <f>C11</f>
        <v>520</v>
      </c>
      <c r="D12" s="17">
        <f>D11</f>
        <v>32.799999999999997</v>
      </c>
      <c r="E12" s="17">
        <f t="shared" ref="E12:O12" si="1">E11</f>
        <v>28.5</v>
      </c>
      <c r="F12" s="17">
        <f t="shared" si="1"/>
        <v>67.8</v>
      </c>
      <c r="G12" s="17">
        <f t="shared" si="1"/>
        <v>659</v>
      </c>
      <c r="H12" s="17">
        <f t="shared" si="1"/>
        <v>78.2</v>
      </c>
      <c r="I12" s="17">
        <f t="shared" si="1"/>
        <v>0.247</v>
      </c>
      <c r="J12" s="17">
        <f t="shared" si="1"/>
        <v>1.8</v>
      </c>
      <c r="K12" s="17">
        <f t="shared" si="1"/>
        <v>2.46</v>
      </c>
      <c r="L12" s="17">
        <f t="shared" si="1"/>
        <v>189</v>
      </c>
      <c r="M12" s="17">
        <f t="shared" si="1"/>
        <v>73.3</v>
      </c>
      <c r="N12" s="17">
        <f t="shared" si="1"/>
        <v>410.4</v>
      </c>
      <c r="O12" s="17">
        <f t="shared" si="1"/>
        <v>5.4500000000000011</v>
      </c>
    </row>
    <row r="13" spans="1:15" ht="18" customHeight="1" x14ac:dyDescent="0.3"/>
  </sheetData>
  <mergeCells count="10">
    <mergeCell ref="A12:B12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70" zoomScaleNormal="70" workbookViewId="0">
      <selection activeCell="A16" sqref="A16:O16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281</v>
      </c>
      <c r="B6" s="9" t="s">
        <v>60</v>
      </c>
      <c r="C6" s="2">
        <v>200</v>
      </c>
      <c r="D6" s="17">
        <v>16.7</v>
      </c>
      <c r="E6" s="17">
        <v>8.6999999999999993</v>
      </c>
      <c r="F6" s="17">
        <v>49.9</v>
      </c>
      <c r="G6" s="17">
        <v>344</v>
      </c>
      <c r="H6" s="17">
        <v>57.9</v>
      </c>
      <c r="I6" s="17">
        <v>0.21</v>
      </c>
      <c r="J6" s="17">
        <v>0.13</v>
      </c>
      <c r="K6" s="17">
        <v>0.4</v>
      </c>
      <c r="L6" s="17">
        <v>105.7</v>
      </c>
      <c r="M6" s="17">
        <v>62.3</v>
      </c>
      <c r="N6" s="17">
        <v>267.60000000000002</v>
      </c>
      <c r="O6" s="17">
        <v>2.2000000000000002</v>
      </c>
    </row>
    <row r="7" spans="1:15" ht="30" customHeight="1" x14ac:dyDescent="0.3">
      <c r="A7" s="18">
        <v>471</v>
      </c>
      <c r="B7" s="8" t="s">
        <v>44</v>
      </c>
      <c r="C7" s="2">
        <v>30</v>
      </c>
      <c r="D7" s="17">
        <v>2.2000000000000002</v>
      </c>
      <c r="E7" s="17">
        <v>2.6</v>
      </c>
      <c r="F7" s="17">
        <v>16.7</v>
      </c>
      <c r="G7" s="17">
        <v>98</v>
      </c>
      <c r="H7" s="17">
        <v>13</v>
      </c>
      <c r="I7" s="17">
        <v>0.02</v>
      </c>
      <c r="J7" s="17">
        <v>0.3</v>
      </c>
      <c r="K7" s="17">
        <v>0.06</v>
      </c>
      <c r="L7" s="17">
        <v>92</v>
      </c>
      <c r="M7" s="17">
        <v>10</v>
      </c>
      <c r="N7" s="17">
        <v>66</v>
      </c>
      <c r="O7" s="17">
        <v>0.06</v>
      </c>
    </row>
    <row r="8" spans="1:15" ht="30" customHeight="1" x14ac:dyDescent="0.3">
      <c r="A8" s="18">
        <v>459</v>
      </c>
      <c r="B8" s="8" t="s">
        <v>33</v>
      </c>
      <c r="C8" s="2">
        <v>200</v>
      </c>
      <c r="D8" s="17">
        <v>0.3</v>
      </c>
      <c r="E8" s="17">
        <v>0.1</v>
      </c>
      <c r="F8" s="17">
        <v>9.5</v>
      </c>
      <c r="G8" s="17">
        <v>40</v>
      </c>
      <c r="H8" s="17">
        <v>0</v>
      </c>
      <c r="I8" s="17">
        <v>0</v>
      </c>
      <c r="J8" s="17">
        <v>1</v>
      </c>
      <c r="K8" s="17">
        <v>0.02</v>
      </c>
      <c r="L8" s="17">
        <v>7.9</v>
      </c>
      <c r="M8" s="17">
        <v>5</v>
      </c>
      <c r="N8" s="17">
        <v>9.1</v>
      </c>
      <c r="O8" s="17">
        <v>0.87</v>
      </c>
    </row>
    <row r="9" spans="1:15" ht="30" customHeight="1" x14ac:dyDescent="0.3">
      <c r="A9" s="19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9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500</v>
      </c>
      <c r="D11" s="17">
        <f t="shared" ref="D11:O11" si="0">SUM(D6:D10)</f>
        <v>24.9</v>
      </c>
      <c r="E11" s="17">
        <f t="shared" si="0"/>
        <v>12.2</v>
      </c>
      <c r="F11" s="17">
        <f t="shared" si="0"/>
        <v>107.3</v>
      </c>
      <c r="G11" s="17">
        <f t="shared" si="0"/>
        <v>636</v>
      </c>
      <c r="H11" s="17">
        <f t="shared" si="0"/>
        <v>71</v>
      </c>
      <c r="I11" s="17">
        <f t="shared" si="0"/>
        <v>0.26999999999999996</v>
      </c>
      <c r="J11" s="17">
        <f t="shared" si="0"/>
        <v>1.43</v>
      </c>
      <c r="K11" s="17">
        <f t="shared" si="0"/>
        <v>1.6800000000000002</v>
      </c>
      <c r="L11" s="17">
        <f t="shared" si="0"/>
        <v>224.6</v>
      </c>
      <c r="M11" s="17">
        <f t="shared" si="0"/>
        <v>164.3</v>
      </c>
      <c r="N11" s="17">
        <f t="shared" si="0"/>
        <v>388.70000000000005</v>
      </c>
      <c r="O11" s="17">
        <f t="shared" si="0"/>
        <v>5.07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157</v>
      </c>
      <c r="B16" s="9" t="s">
        <v>75</v>
      </c>
      <c r="C16" s="2">
        <v>65</v>
      </c>
      <c r="D16" s="17">
        <v>2</v>
      </c>
      <c r="E16" s="17">
        <v>2.4</v>
      </c>
      <c r="F16" s="17">
        <v>3.3</v>
      </c>
      <c r="G16" s="17">
        <v>41</v>
      </c>
      <c r="H16" s="17">
        <v>12</v>
      </c>
      <c r="I16" s="17">
        <v>0.05</v>
      </c>
      <c r="J16" s="17">
        <v>1.2</v>
      </c>
      <c r="K16" s="17">
        <v>0.15</v>
      </c>
      <c r="L16" s="17">
        <v>12</v>
      </c>
      <c r="M16" s="17">
        <v>12</v>
      </c>
      <c r="N16" s="17">
        <v>35</v>
      </c>
      <c r="O16" s="17">
        <v>0.4</v>
      </c>
    </row>
    <row r="17" spans="1:15" ht="30" customHeight="1" x14ac:dyDescent="0.3">
      <c r="A17" s="7">
        <v>122</v>
      </c>
      <c r="B17" s="15" t="s">
        <v>49</v>
      </c>
      <c r="C17" s="2">
        <v>200</v>
      </c>
      <c r="D17" s="17">
        <v>7.4</v>
      </c>
      <c r="E17" s="17">
        <v>9.1</v>
      </c>
      <c r="F17" s="17">
        <v>8</v>
      </c>
      <c r="G17" s="17">
        <v>144</v>
      </c>
      <c r="H17" s="17">
        <v>12</v>
      </c>
      <c r="I17" s="17">
        <v>0.06</v>
      </c>
      <c r="J17" s="17">
        <v>5</v>
      </c>
      <c r="K17" s="17">
        <v>0.18</v>
      </c>
      <c r="L17" s="17">
        <v>24</v>
      </c>
      <c r="M17" s="17">
        <v>26</v>
      </c>
      <c r="N17" s="17">
        <v>117</v>
      </c>
      <c r="O17" s="17">
        <v>0.8</v>
      </c>
    </row>
    <row r="18" spans="1:15" ht="30" customHeight="1" x14ac:dyDescent="0.3">
      <c r="A18" s="7">
        <v>376</v>
      </c>
      <c r="B18" s="12" t="s">
        <v>46</v>
      </c>
      <c r="C18" s="2">
        <v>200</v>
      </c>
      <c r="D18" s="17">
        <v>21</v>
      </c>
      <c r="E18" s="17">
        <v>19</v>
      </c>
      <c r="F18" s="17">
        <v>15.9</v>
      </c>
      <c r="G18" s="17">
        <v>319</v>
      </c>
      <c r="H18" s="17">
        <v>68</v>
      </c>
      <c r="I18" s="17">
        <v>0.16</v>
      </c>
      <c r="J18" s="17">
        <v>8.3000000000000007</v>
      </c>
      <c r="K18" s="17">
        <v>0.72</v>
      </c>
      <c r="L18" s="17">
        <v>36</v>
      </c>
      <c r="M18" s="17">
        <v>47</v>
      </c>
      <c r="N18" s="17">
        <v>229</v>
      </c>
      <c r="O18" s="17">
        <v>2.6</v>
      </c>
    </row>
    <row r="19" spans="1:15" ht="30" customHeight="1" x14ac:dyDescent="0.3">
      <c r="A19" s="7">
        <v>496</v>
      </c>
      <c r="B19" s="12" t="s">
        <v>85</v>
      </c>
      <c r="C19" s="2">
        <v>200</v>
      </c>
      <c r="D19" s="17">
        <v>0.67</v>
      </c>
      <c r="E19" s="17">
        <v>0.27</v>
      </c>
      <c r="F19" s="17">
        <v>18.3</v>
      </c>
      <c r="G19" s="17">
        <v>78</v>
      </c>
      <c r="H19" s="17">
        <v>0</v>
      </c>
      <c r="I19" s="17">
        <v>0.01</v>
      </c>
      <c r="J19" s="17">
        <v>80</v>
      </c>
      <c r="K19" s="17">
        <v>0.8</v>
      </c>
      <c r="L19" s="17">
        <v>11.9</v>
      </c>
      <c r="M19" s="17">
        <v>3.2</v>
      </c>
      <c r="N19" s="17">
        <v>3.2</v>
      </c>
      <c r="O19" s="17">
        <v>0.61</v>
      </c>
    </row>
    <row r="20" spans="1:15" ht="30" customHeight="1" x14ac:dyDescent="0.3">
      <c r="A20" s="18">
        <v>573</v>
      </c>
      <c r="B20" s="8" t="s">
        <v>20</v>
      </c>
      <c r="C20" s="2">
        <v>35</v>
      </c>
      <c r="D20" s="17">
        <v>2.7</v>
      </c>
      <c r="E20" s="17">
        <v>0.3</v>
      </c>
      <c r="F20" s="17">
        <v>17.2</v>
      </c>
      <c r="G20" s="17">
        <v>82</v>
      </c>
      <c r="H20" s="17">
        <v>0</v>
      </c>
      <c r="I20" s="17">
        <v>0.04</v>
      </c>
      <c r="J20" s="17">
        <v>0</v>
      </c>
      <c r="K20" s="17">
        <v>0.4</v>
      </c>
      <c r="L20" s="17">
        <v>7</v>
      </c>
      <c r="M20" s="17">
        <v>5</v>
      </c>
      <c r="N20" s="17">
        <v>23</v>
      </c>
      <c r="O20" s="17">
        <v>0.4</v>
      </c>
    </row>
    <row r="21" spans="1:15" ht="30" customHeight="1" x14ac:dyDescent="0.3">
      <c r="A21" s="18">
        <v>574</v>
      </c>
      <c r="B21" s="8" t="s">
        <v>19</v>
      </c>
      <c r="C21" s="2">
        <v>35</v>
      </c>
      <c r="D21" s="17">
        <v>3</v>
      </c>
      <c r="E21" s="17">
        <v>0.5</v>
      </c>
      <c r="F21" s="17">
        <v>14</v>
      </c>
      <c r="G21" s="17">
        <v>72</v>
      </c>
      <c r="H21" s="17">
        <v>0.1</v>
      </c>
      <c r="I21" s="17">
        <v>0</v>
      </c>
      <c r="J21" s="17">
        <v>0</v>
      </c>
      <c r="K21" s="17">
        <v>0.8</v>
      </c>
      <c r="L21" s="17">
        <v>12</v>
      </c>
      <c r="M21" s="17">
        <v>82</v>
      </c>
      <c r="N21" s="17">
        <v>23</v>
      </c>
      <c r="O21" s="17">
        <v>1.54</v>
      </c>
    </row>
    <row r="22" spans="1:15" ht="30" customHeight="1" x14ac:dyDescent="0.3">
      <c r="A22" s="10"/>
      <c r="B22" s="13" t="s">
        <v>32</v>
      </c>
      <c r="C22" s="2">
        <f>SUM(C16:C21)</f>
        <v>735</v>
      </c>
      <c r="D22" s="17">
        <f t="shared" ref="D22:O22" si="2">SUM(D16:D21)</f>
        <v>36.770000000000003</v>
      </c>
      <c r="E22" s="17">
        <f t="shared" si="2"/>
        <v>31.57</v>
      </c>
      <c r="F22" s="17">
        <f t="shared" si="2"/>
        <v>76.7</v>
      </c>
      <c r="G22" s="17">
        <f t="shared" si="2"/>
        <v>736</v>
      </c>
      <c r="H22" s="17">
        <f t="shared" si="2"/>
        <v>92.1</v>
      </c>
      <c r="I22" s="17">
        <f t="shared" si="2"/>
        <v>0.32</v>
      </c>
      <c r="J22" s="17">
        <f t="shared" si="2"/>
        <v>94.5</v>
      </c>
      <c r="K22" s="17">
        <f t="shared" si="2"/>
        <v>3.05</v>
      </c>
      <c r="L22" s="17">
        <f t="shared" si="2"/>
        <v>102.9</v>
      </c>
      <c r="M22" s="17">
        <f t="shared" si="2"/>
        <v>175.2</v>
      </c>
      <c r="N22" s="17">
        <f t="shared" si="2"/>
        <v>430.2</v>
      </c>
      <c r="O22" s="17">
        <f t="shared" si="2"/>
        <v>6.3500000000000005</v>
      </c>
    </row>
    <row r="23" spans="1:15" ht="30" customHeight="1" x14ac:dyDescent="0.3">
      <c r="A23" s="33" t="s">
        <v>21</v>
      </c>
      <c r="B23" s="34"/>
      <c r="C23" s="21">
        <f>C11+C14+C22</f>
        <v>1435</v>
      </c>
      <c r="D23" s="17">
        <f t="shared" ref="D23:O23" si="3">D11+D14+D22</f>
        <v>62.47</v>
      </c>
      <c r="E23" s="17">
        <f t="shared" si="3"/>
        <v>44.57</v>
      </c>
      <c r="F23" s="17">
        <f t="shared" si="3"/>
        <v>203.60000000000002</v>
      </c>
      <c r="G23" s="17">
        <f t="shared" si="3"/>
        <v>1460</v>
      </c>
      <c r="H23" s="17">
        <f t="shared" si="3"/>
        <v>163.1</v>
      </c>
      <c r="I23" s="17">
        <f t="shared" si="3"/>
        <v>0.64999999999999991</v>
      </c>
      <c r="J23" s="17">
        <f t="shared" si="3"/>
        <v>109.93</v>
      </c>
      <c r="K23" s="17">
        <f t="shared" si="3"/>
        <v>5.13</v>
      </c>
      <c r="L23" s="17">
        <f t="shared" si="3"/>
        <v>359.70000000000005</v>
      </c>
      <c r="M23" s="17">
        <f t="shared" si="3"/>
        <v>357.5</v>
      </c>
      <c r="N23" s="17">
        <f t="shared" si="3"/>
        <v>840.90000000000009</v>
      </c>
      <c r="O23" s="17">
        <f t="shared" si="3"/>
        <v>15.84</v>
      </c>
    </row>
    <row r="24" spans="1:15" ht="18" customHeight="1" x14ac:dyDescent="0.3"/>
  </sheetData>
  <mergeCells count="10">
    <mergeCell ref="A23:B23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2" zoomScale="70" zoomScaleNormal="70" workbookViewId="0">
      <selection activeCell="A17" sqref="A17:O17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268</v>
      </c>
      <c r="B6" s="9" t="s">
        <v>83</v>
      </c>
      <c r="C6" s="2">
        <v>205</v>
      </c>
      <c r="D6" s="17">
        <v>17.2</v>
      </c>
      <c r="E6" s="17">
        <v>26.2</v>
      </c>
      <c r="F6" s="17">
        <v>4.3</v>
      </c>
      <c r="G6" s="17">
        <v>320</v>
      </c>
      <c r="H6" s="17">
        <v>382</v>
      </c>
      <c r="I6" s="17">
        <v>0.09</v>
      </c>
      <c r="J6" s="17">
        <v>0.6</v>
      </c>
      <c r="K6" s="17">
        <v>1.5</v>
      </c>
      <c r="L6" s="17">
        <v>154</v>
      </c>
      <c r="M6" s="17">
        <v>25</v>
      </c>
      <c r="N6" s="17">
        <v>298</v>
      </c>
      <c r="O6" s="17">
        <v>3.2</v>
      </c>
    </row>
    <row r="7" spans="1:15" ht="30" customHeight="1" x14ac:dyDescent="0.3">
      <c r="A7" s="18">
        <v>462</v>
      </c>
      <c r="B7" s="8" t="s">
        <v>34</v>
      </c>
      <c r="C7" s="2">
        <v>200</v>
      </c>
      <c r="D7" s="17">
        <v>3.3</v>
      </c>
      <c r="E7" s="17">
        <v>2.9</v>
      </c>
      <c r="F7" s="17">
        <v>13.8</v>
      </c>
      <c r="G7" s="17">
        <v>94</v>
      </c>
      <c r="H7" s="17">
        <v>19</v>
      </c>
      <c r="I7" s="17">
        <v>0.03</v>
      </c>
      <c r="J7" s="17">
        <v>0.7</v>
      </c>
      <c r="K7" s="17">
        <v>0.01</v>
      </c>
      <c r="L7" s="17">
        <v>111.3</v>
      </c>
      <c r="M7" s="17">
        <v>22.3</v>
      </c>
      <c r="N7" s="17">
        <v>91.1</v>
      </c>
      <c r="O7" s="17">
        <v>0.65</v>
      </c>
    </row>
    <row r="8" spans="1:15" ht="30" customHeight="1" x14ac:dyDescent="0.3">
      <c r="A8" s="18">
        <v>69</v>
      </c>
      <c r="B8" s="8" t="s">
        <v>39</v>
      </c>
      <c r="C8" s="2">
        <v>60</v>
      </c>
      <c r="D8" s="17">
        <v>2.7</v>
      </c>
      <c r="E8" s="17">
        <v>19</v>
      </c>
      <c r="F8" s="17">
        <v>17</v>
      </c>
      <c r="G8" s="17">
        <v>250</v>
      </c>
      <c r="H8" s="17">
        <v>103</v>
      </c>
      <c r="I8" s="17">
        <v>0.03</v>
      </c>
      <c r="J8" s="17">
        <v>0</v>
      </c>
      <c r="K8" s="17">
        <v>0.7</v>
      </c>
      <c r="L8" s="17">
        <v>12</v>
      </c>
      <c r="M8" s="17">
        <v>5</v>
      </c>
      <c r="N8" s="17">
        <v>31</v>
      </c>
      <c r="O8" s="17">
        <v>0.43</v>
      </c>
    </row>
    <row r="9" spans="1:15" ht="30" customHeight="1" x14ac:dyDescent="0.3">
      <c r="A9" s="18">
        <v>574</v>
      </c>
      <c r="B9" s="8" t="s">
        <v>19</v>
      </c>
      <c r="C9" s="2">
        <v>35</v>
      </c>
      <c r="D9" s="17">
        <v>3</v>
      </c>
      <c r="E9" s="17">
        <v>0.5</v>
      </c>
      <c r="F9" s="17">
        <v>14</v>
      </c>
      <c r="G9" s="17">
        <v>72</v>
      </c>
      <c r="H9" s="17">
        <v>0.1</v>
      </c>
      <c r="I9" s="17">
        <v>0</v>
      </c>
      <c r="J9" s="17">
        <v>0</v>
      </c>
      <c r="K9" s="17">
        <v>0.8</v>
      </c>
      <c r="L9" s="17">
        <v>12</v>
      </c>
      <c r="M9" s="17">
        <v>82</v>
      </c>
      <c r="N9" s="17">
        <v>23</v>
      </c>
      <c r="O9" s="17">
        <v>1.54</v>
      </c>
    </row>
    <row r="10" spans="1:15" ht="30" customHeight="1" x14ac:dyDescent="0.3">
      <c r="A10" s="2"/>
      <c r="B10" s="14" t="s">
        <v>31</v>
      </c>
      <c r="C10" s="2">
        <f>SUM(C6:C9)</f>
        <v>500</v>
      </c>
      <c r="D10" s="17">
        <f t="shared" ref="D10:O10" si="0">SUM(D6:D9)</f>
        <v>26.2</v>
      </c>
      <c r="E10" s="17">
        <f t="shared" si="0"/>
        <v>48.599999999999994</v>
      </c>
      <c r="F10" s="17">
        <f t="shared" si="0"/>
        <v>49.1</v>
      </c>
      <c r="G10" s="17">
        <f t="shared" si="0"/>
        <v>736</v>
      </c>
      <c r="H10" s="17">
        <f t="shared" si="0"/>
        <v>504.1</v>
      </c>
      <c r="I10" s="17">
        <f t="shared" si="0"/>
        <v>0.15</v>
      </c>
      <c r="J10" s="17">
        <f t="shared" si="0"/>
        <v>1.2999999999999998</v>
      </c>
      <c r="K10" s="17">
        <f t="shared" si="0"/>
        <v>3.01</v>
      </c>
      <c r="L10" s="17">
        <f t="shared" si="0"/>
        <v>289.3</v>
      </c>
      <c r="M10" s="17">
        <f t="shared" si="0"/>
        <v>134.30000000000001</v>
      </c>
      <c r="N10" s="17">
        <f t="shared" si="0"/>
        <v>443.1</v>
      </c>
      <c r="O10" s="17">
        <f t="shared" si="0"/>
        <v>5.82</v>
      </c>
    </row>
    <row r="11" spans="1:15" ht="30" customHeight="1" x14ac:dyDescent="0.3">
      <c r="A11" s="2"/>
      <c r="B11" s="6" t="s">
        <v>37</v>
      </c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30" customHeight="1" x14ac:dyDescent="0.3">
      <c r="A12" s="2">
        <v>82</v>
      </c>
      <c r="B12" s="8" t="s">
        <v>52</v>
      </c>
      <c r="C12" s="2">
        <v>200</v>
      </c>
      <c r="D12" s="17">
        <v>0.8</v>
      </c>
      <c r="E12" s="17">
        <v>0.8</v>
      </c>
      <c r="F12" s="17">
        <v>19.600000000000001</v>
      </c>
      <c r="G12" s="17">
        <v>88</v>
      </c>
      <c r="H12" s="17">
        <v>0</v>
      </c>
      <c r="I12" s="17">
        <v>0.06</v>
      </c>
      <c r="J12" s="17">
        <v>14</v>
      </c>
      <c r="K12" s="17">
        <v>0.4</v>
      </c>
      <c r="L12" s="17">
        <v>32.200000000000003</v>
      </c>
      <c r="M12" s="17">
        <v>18</v>
      </c>
      <c r="N12" s="17">
        <v>22</v>
      </c>
      <c r="O12" s="17">
        <v>4.42</v>
      </c>
    </row>
    <row r="13" spans="1:15" ht="30" customHeight="1" x14ac:dyDescent="0.3">
      <c r="A13" s="2"/>
      <c r="B13" s="14" t="s">
        <v>38</v>
      </c>
      <c r="C13" s="2">
        <f>SUM(C12)</f>
        <v>200</v>
      </c>
      <c r="D13" s="17">
        <f>D12</f>
        <v>0.8</v>
      </c>
      <c r="E13" s="17">
        <f t="shared" ref="E13:O13" si="1">E12</f>
        <v>0.8</v>
      </c>
      <c r="F13" s="17">
        <f t="shared" si="1"/>
        <v>19.600000000000001</v>
      </c>
      <c r="G13" s="17">
        <f t="shared" si="1"/>
        <v>88</v>
      </c>
      <c r="H13" s="17">
        <f t="shared" si="1"/>
        <v>0</v>
      </c>
      <c r="I13" s="17">
        <f t="shared" si="1"/>
        <v>0.06</v>
      </c>
      <c r="J13" s="17">
        <f t="shared" si="1"/>
        <v>14</v>
      </c>
      <c r="K13" s="17">
        <f t="shared" si="1"/>
        <v>0.4</v>
      </c>
      <c r="L13" s="17">
        <f t="shared" si="1"/>
        <v>32.200000000000003</v>
      </c>
      <c r="M13" s="17">
        <f t="shared" si="1"/>
        <v>18</v>
      </c>
      <c r="N13" s="17">
        <f t="shared" si="1"/>
        <v>22</v>
      </c>
      <c r="O13" s="17">
        <f t="shared" si="1"/>
        <v>4.42</v>
      </c>
    </row>
    <row r="14" spans="1:15" ht="30" customHeight="1" x14ac:dyDescent="0.3">
      <c r="A14" s="2"/>
      <c r="B14" s="5" t="s">
        <v>18</v>
      </c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35.25" customHeight="1" x14ac:dyDescent="0.3">
      <c r="A15" s="7">
        <v>52</v>
      </c>
      <c r="B15" s="9" t="s">
        <v>70</v>
      </c>
      <c r="C15" s="2">
        <v>60</v>
      </c>
      <c r="D15" s="17">
        <v>0.8</v>
      </c>
      <c r="E15" s="17">
        <v>1.6</v>
      </c>
      <c r="F15" s="17">
        <v>1.3</v>
      </c>
      <c r="G15" s="17">
        <v>27</v>
      </c>
      <c r="H15" s="17">
        <v>0</v>
      </c>
      <c r="I15" s="17">
        <v>0.02</v>
      </c>
      <c r="J15" s="17">
        <v>3.1</v>
      </c>
      <c r="K15" s="17">
        <v>0.1</v>
      </c>
      <c r="L15" s="17">
        <v>17</v>
      </c>
      <c r="M15" s="17">
        <v>10</v>
      </c>
      <c r="N15" s="17">
        <v>20</v>
      </c>
      <c r="O15" s="17">
        <v>0.38</v>
      </c>
    </row>
    <row r="16" spans="1:15" ht="30" customHeight="1" x14ac:dyDescent="0.3">
      <c r="A16" s="7">
        <v>95</v>
      </c>
      <c r="B16" s="15" t="s">
        <v>45</v>
      </c>
      <c r="C16" s="2">
        <v>200</v>
      </c>
      <c r="D16" s="17">
        <v>1.5</v>
      </c>
      <c r="E16" s="17">
        <v>3.5</v>
      </c>
      <c r="F16" s="17">
        <v>5.6</v>
      </c>
      <c r="G16" s="17">
        <v>60</v>
      </c>
      <c r="H16" s="17">
        <v>0</v>
      </c>
      <c r="I16" s="17">
        <v>0.03</v>
      </c>
      <c r="J16" s="17">
        <v>6</v>
      </c>
      <c r="K16" s="17">
        <v>1.9</v>
      </c>
      <c r="L16" s="17">
        <v>29</v>
      </c>
      <c r="M16" s="17">
        <v>19</v>
      </c>
      <c r="N16" s="17">
        <v>39</v>
      </c>
      <c r="O16" s="17">
        <v>0.88</v>
      </c>
    </row>
    <row r="17" spans="1:15" ht="30" customHeight="1" x14ac:dyDescent="0.3">
      <c r="A17" s="7">
        <v>319</v>
      </c>
      <c r="B17" s="12" t="s">
        <v>89</v>
      </c>
      <c r="C17" s="2">
        <v>90</v>
      </c>
      <c r="D17" s="17">
        <v>15.6</v>
      </c>
      <c r="E17" s="17">
        <v>19</v>
      </c>
      <c r="F17" s="17">
        <v>8.9</v>
      </c>
      <c r="G17" s="17">
        <v>268</v>
      </c>
      <c r="H17" s="17">
        <v>51</v>
      </c>
      <c r="I17" s="17">
        <v>0.15</v>
      </c>
      <c r="J17" s="17">
        <v>0</v>
      </c>
      <c r="K17" s="17">
        <v>0.45</v>
      </c>
      <c r="L17" s="17">
        <v>32</v>
      </c>
      <c r="M17" s="17">
        <v>21</v>
      </c>
      <c r="N17" s="17">
        <v>1499</v>
      </c>
      <c r="O17" s="17">
        <v>2.69</v>
      </c>
    </row>
    <row r="18" spans="1:15" ht="30" customHeight="1" x14ac:dyDescent="0.3">
      <c r="A18" s="7">
        <v>419</v>
      </c>
      <c r="B18" s="12" t="s">
        <v>90</v>
      </c>
      <c r="C18" s="2">
        <v>20</v>
      </c>
      <c r="D18" s="17">
        <v>0.2</v>
      </c>
      <c r="E18" s="17">
        <v>0.7</v>
      </c>
      <c r="F18" s="17">
        <v>0.9</v>
      </c>
      <c r="G18" s="17">
        <v>10</v>
      </c>
      <c r="H18" s="17">
        <v>4</v>
      </c>
      <c r="I18" s="17">
        <v>2E-3</v>
      </c>
      <c r="J18" s="17">
        <v>0.2</v>
      </c>
      <c r="K18" s="17">
        <v>0.04</v>
      </c>
      <c r="L18" s="17">
        <v>1.4</v>
      </c>
      <c r="M18" s="17">
        <v>1.1000000000000001</v>
      </c>
      <c r="N18" s="17">
        <v>3</v>
      </c>
      <c r="O18" s="17">
        <v>0.06</v>
      </c>
    </row>
    <row r="19" spans="1:15" ht="30" customHeight="1" x14ac:dyDescent="0.3">
      <c r="A19" s="18">
        <v>377</v>
      </c>
      <c r="B19" s="12" t="s">
        <v>23</v>
      </c>
      <c r="C19" s="2">
        <v>150</v>
      </c>
      <c r="D19" s="17">
        <v>4</v>
      </c>
      <c r="E19" s="17">
        <v>6</v>
      </c>
      <c r="F19" s="17">
        <v>8.6999999999999993</v>
      </c>
      <c r="G19" s="17">
        <v>105</v>
      </c>
      <c r="H19" s="17">
        <v>30</v>
      </c>
      <c r="I19" s="17">
        <v>0.12</v>
      </c>
      <c r="J19" s="17">
        <v>3.6</v>
      </c>
      <c r="K19" s="17">
        <v>0.15</v>
      </c>
      <c r="L19" s="17">
        <v>38</v>
      </c>
      <c r="M19" s="17">
        <v>24</v>
      </c>
      <c r="N19" s="17">
        <v>74</v>
      </c>
      <c r="O19" s="17">
        <v>0.83</v>
      </c>
    </row>
    <row r="20" spans="1:15" ht="30" customHeight="1" x14ac:dyDescent="0.3">
      <c r="A20" s="18">
        <v>509</v>
      </c>
      <c r="B20" s="12" t="s">
        <v>86</v>
      </c>
      <c r="C20" s="2">
        <v>200</v>
      </c>
      <c r="D20" s="17">
        <v>0</v>
      </c>
      <c r="E20" s="17">
        <v>0</v>
      </c>
      <c r="F20" s="17">
        <v>17</v>
      </c>
      <c r="G20" s="17">
        <v>70</v>
      </c>
      <c r="H20" s="17">
        <v>0.17</v>
      </c>
      <c r="I20" s="17">
        <v>0.42</v>
      </c>
      <c r="J20" s="17">
        <v>28</v>
      </c>
      <c r="K20" s="17">
        <v>3.28</v>
      </c>
      <c r="L20" s="17">
        <v>250</v>
      </c>
      <c r="M20" s="17">
        <v>20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SUM(C15:C22)</f>
        <v>790</v>
      </c>
      <c r="D23" s="17">
        <f t="shared" ref="D23:O23" si="2">SUM(D15:D22)</f>
        <v>27.799999999999997</v>
      </c>
      <c r="E23" s="17">
        <f t="shared" si="2"/>
        <v>31.6</v>
      </c>
      <c r="F23" s="17">
        <f t="shared" si="2"/>
        <v>73.599999999999994</v>
      </c>
      <c r="G23" s="17">
        <f t="shared" si="2"/>
        <v>694</v>
      </c>
      <c r="H23" s="17">
        <f t="shared" si="2"/>
        <v>85.27</v>
      </c>
      <c r="I23" s="17">
        <f t="shared" si="2"/>
        <v>0.78200000000000003</v>
      </c>
      <c r="J23" s="17">
        <f t="shared" si="2"/>
        <v>40.9</v>
      </c>
      <c r="K23" s="17">
        <f t="shared" si="2"/>
        <v>7.12</v>
      </c>
      <c r="L23" s="17">
        <f t="shared" si="2"/>
        <v>386.4</v>
      </c>
      <c r="M23" s="17">
        <f t="shared" si="2"/>
        <v>182.1</v>
      </c>
      <c r="N23" s="17">
        <f t="shared" si="2"/>
        <v>1681</v>
      </c>
      <c r="O23" s="17">
        <f t="shared" si="2"/>
        <v>6.78</v>
      </c>
    </row>
    <row r="24" spans="1:15" ht="30" customHeight="1" x14ac:dyDescent="0.3">
      <c r="A24" s="33" t="s">
        <v>21</v>
      </c>
      <c r="B24" s="34"/>
      <c r="C24" s="21">
        <f>C10+C13+C23</f>
        <v>1490</v>
      </c>
      <c r="D24" s="17">
        <f t="shared" ref="D24:O24" si="3">D10+D13+D23</f>
        <v>54.8</v>
      </c>
      <c r="E24" s="17">
        <f t="shared" si="3"/>
        <v>81</v>
      </c>
      <c r="F24" s="17">
        <f t="shared" si="3"/>
        <v>142.30000000000001</v>
      </c>
      <c r="G24" s="17">
        <f t="shared" si="3"/>
        <v>1518</v>
      </c>
      <c r="H24" s="17">
        <f t="shared" si="3"/>
        <v>589.37</v>
      </c>
      <c r="I24" s="17">
        <f t="shared" si="3"/>
        <v>0.99199999999999999</v>
      </c>
      <c r="J24" s="17">
        <f t="shared" si="3"/>
        <v>56.2</v>
      </c>
      <c r="K24" s="17">
        <f t="shared" si="3"/>
        <v>10.53</v>
      </c>
      <c r="L24" s="17">
        <f t="shared" si="3"/>
        <v>707.9</v>
      </c>
      <c r="M24" s="17">
        <f t="shared" si="3"/>
        <v>334.4</v>
      </c>
      <c r="N24" s="17">
        <f t="shared" si="3"/>
        <v>2146.1</v>
      </c>
      <c r="O24" s="17">
        <f t="shared" si="3"/>
        <v>17.02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60" zoomScaleNormal="60" workbookViewId="0">
      <selection activeCell="A19" sqref="A19:O19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234</v>
      </c>
      <c r="B6" s="9" t="s">
        <v>54</v>
      </c>
      <c r="C6" s="2">
        <v>200</v>
      </c>
      <c r="D6" s="17">
        <v>7.2</v>
      </c>
      <c r="E6" s="17">
        <v>8.5</v>
      </c>
      <c r="F6" s="17">
        <v>29.1</v>
      </c>
      <c r="G6" s="17">
        <v>222</v>
      </c>
      <c r="H6" s="17">
        <v>43</v>
      </c>
      <c r="I6" s="17">
        <v>0.17</v>
      </c>
      <c r="J6" s="17">
        <v>1.5</v>
      </c>
      <c r="K6" s="17">
        <v>0.5</v>
      </c>
      <c r="L6" s="17">
        <v>158</v>
      </c>
      <c r="M6" s="17">
        <v>56</v>
      </c>
      <c r="N6" s="17">
        <v>207</v>
      </c>
      <c r="O6" s="17">
        <v>1.25</v>
      </c>
    </row>
    <row r="7" spans="1:15" ht="30" customHeight="1" x14ac:dyDescent="0.3">
      <c r="A7" s="18">
        <v>460</v>
      </c>
      <c r="B7" s="8" t="s">
        <v>25</v>
      </c>
      <c r="C7" s="2">
        <v>200</v>
      </c>
      <c r="D7" s="17">
        <v>1.6</v>
      </c>
      <c r="E7" s="17">
        <v>1.3</v>
      </c>
      <c r="F7" s="17">
        <v>11.5</v>
      </c>
      <c r="G7" s="17">
        <v>64</v>
      </c>
      <c r="H7" s="17">
        <v>9.5</v>
      </c>
      <c r="I7" s="17">
        <v>0.02</v>
      </c>
      <c r="J7" s="17">
        <v>0.3</v>
      </c>
      <c r="K7" s="17">
        <v>0</v>
      </c>
      <c r="L7" s="17">
        <v>59.1</v>
      </c>
      <c r="M7" s="17">
        <v>10.5</v>
      </c>
      <c r="N7" s="17">
        <v>45.9</v>
      </c>
      <c r="O7" s="17">
        <v>0.87</v>
      </c>
    </row>
    <row r="8" spans="1:15" ht="30" customHeight="1" x14ac:dyDescent="0.3">
      <c r="A8" s="19">
        <v>267</v>
      </c>
      <c r="B8" s="8" t="s">
        <v>47</v>
      </c>
      <c r="C8" s="2">
        <v>40</v>
      </c>
      <c r="D8" s="17">
        <v>5.0999999999999996</v>
      </c>
      <c r="E8" s="17">
        <v>4.5999999999999996</v>
      </c>
      <c r="F8" s="17">
        <v>0.3</v>
      </c>
      <c r="G8" s="17">
        <v>63</v>
      </c>
      <c r="H8" s="17">
        <v>100</v>
      </c>
      <c r="I8" s="17">
        <v>0.03</v>
      </c>
      <c r="J8" s="17">
        <v>0</v>
      </c>
      <c r="K8" s="17">
        <v>0.2</v>
      </c>
      <c r="L8" s="17">
        <v>22</v>
      </c>
      <c r="M8" s="17">
        <v>5</v>
      </c>
      <c r="N8" s="17">
        <v>77</v>
      </c>
      <c r="O8" s="17">
        <v>1.01</v>
      </c>
    </row>
    <row r="9" spans="1:15" ht="30" customHeight="1" x14ac:dyDescent="0.3">
      <c r="A9" s="18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510</v>
      </c>
      <c r="D11" s="17">
        <f t="shared" ref="D11:O11" si="0">SUM(D6:D10)</f>
        <v>19.600000000000001</v>
      </c>
      <c r="E11" s="17">
        <f t="shared" si="0"/>
        <v>15.200000000000001</v>
      </c>
      <c r="F11" s="17">
        <f t="shared" si="0"/>
        <v>72.099999999999994</v>
      </c>
      <c r="G11" s="17">
        <f t="shared" si="0"/>
        <v>503</v>
      </c>
      <c r="H11" s="17">
        <f t="shared" si="0"/>
        <v>152.6</v>
      </c>
      <c r="I11" s="17">
        <f t="shared" si="0"/>
        <v>0.26</v>
      </c>
      <c r="J11" s="17">
        <f t="shared" si="0"/>
        <v>1.8</v>
      </c>
      <c r="K11" s="17">
        <f t="shared" si="0"/>
        <v>1.9000000000000001</v>
      </c>
      <c r="L11" s="17">
        <f t="shared" si="0"/>
        <v>258.10000000000002</v>
      </c>
      <c r="M11" s="17">
        <f t="shared" si="0"/>
        <v>158.5</v>
      </c>
      <c r="N11" s="17">
        <f t="shared" si="0"/>
        <v>375.9</v>
      </c>
      <c r="O11" s="17">
        <f t="shared" si="0"/>
        <v>5.07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157</v>
      </c>
      <c r="B16" s="9" t="s">
        <v>72</v>
      </c>
      <c r="C16" s="2">
        <v>65</v>
      </c>
      <c r="D16" s="17">
        <v>2</v>
      </c>
      <c r="E16" s="17">
        <v>2.4</v>
      </c>
      <c r="F16" s="17">
        <v>3.3</v>
      </c>
      <c r="G16" s="17">
        <v>41</v>
      </c>
      <c r="H16" s="17">
        <v>12</v>
      </c>
      <c r="I16" s="17">
        <v>0.05</v>
      </c>
      <c r="J16" s="17">
        <v>1.2</v>
      </c>
      <c r="K16" s="17">
        <v>0.15</v>
      </c>
      <c r="L16" s="17">
        <v>12</v>
      </c>
      <c r="M16" s="17">
        <v>12</v>
      </c>
      <c r="N16" s="17">
        <v>35</v>
      </c>
      <c r="O16" s="17">
        <v>0.4</v>
      </c>
    </row>
    <row r="17" spans="1:15" ht="30" customHeight="1" x14ac:dyDescent="0.3">
      <c r="A17" s="7">
        <v>116</v>
      </c>
      <c r="B17" s="15" t="s">
        <v>55</v>
      </c>
      <c r="C17" s="2">
        <v>200</v>
      </c>
      <c r="D17" s="17">
        <v>1.6</v>
      </c>
      <c r="E17" s="17">
        <v>3.6</v>
      </c>
      <c r="F17" s="17">
        <v>5.0999999999999996</v>
      </c>
      <c r="G17" s="17">
        <v>59</v>
      </c>
      <c r="H17" s="17">
        <v>0</v>
      </c>
      <c r="I17" s="17">
        <v>0.06</v>
      </c>
      <c r="J17" s="17">
        <v>6</v>
      </c>
      <c r="K17" s="17">
        <v>1.9</v>
      </c>
      <c r="L17" s="17">
        <v>18</v>
      </c>
      <c r="M17" s="17">
        <v>15</v>
      </c>
      <c r="N17" s="17">
        <v>36</v>
      </c>
      <c r="O17" s="17">
        <v>0.56000000000000005</v>
      </c>
    </row>
    <row r="18" spans="1:15" ht="30" customHeight="1" x14ac:dyDescent="0.3">
      <c r="A18" s="7">
        <v>256</v>
      </c>
      <c r="B18" s="12" t="s">
        <v>35</v>
      </c>
      <c r="C18" s="2">
        <v>150</v>
      </c>
      <c r="D18" s="17">
        <v>5.6</v>
      </c>
      <c r="E18" s="17">
        <v>5</v>
      </c>
      <c r="F18" s="17">
        <v>29.6</v>
      </c>
      <c r="G18" s="17">
        <v>185</v>
      </c>
      <c r="H18" s="17">
        <v>32</v>
      </c>
      <c r="I18" s="17">
        <v>0.06</v>
      </c>
      <c r="J18" s="17">
        <v>0</v>
      </c>
      <c r="K18" s="17">
        <v>0.8</v>
      </c>
      <c r="L18" s="17">
        <v>12</v>
      </c>
      <c r="M18" s="17">
        <v>7.5</v>
      </c>
      <c r="N18" s="17">
        <v>45</v>
      </c>
      <c r="O18" s="17">
        <v>1.05</v>
      </c>
    </row>
    <row r="19" spans="1:15" ht="30" customHeight="1" x14ac:dyDescent="0.3">
      <c r="A19" s="18">
        <v>372</v>
      </c>
      <c r="B19" s="12" t="s">
        <v>73</v>
      </c>
      <c r="C19" s="2">
        <v>90</v>
      </c>
      <c r="D19" s="17">
        <v>18</v>
      </c>
      <c r="E19" s="17">
        <v>16.2</v>
      </c>
      <c r="F19" s="17">
        <v>9.6</v>
      </c>
      <c r="G19" s="17">
        <v>256</v>
      </c>
      <c r="H19" s="17">
        <v>66</v>
      </c>
      <c r="I19" s="17">
        <v>0.09</v>
      </c>
      <c r="J19" s="17">
        <v>0.8</v>
      </c>
      <c r="K19" s="17">
        <v>1.2</v>
      </c>
      <c r="L19" s="17">
        <v>44</v>
      </c>
      <c r="M19" s="17">
        <v>22</v>
      </c>
      <c r="N19" s="17">
        <v>165</v>
      </c>
      <c r="O19" s="17">
        <v>1.63</v>
      </c>
    </row>
    <row r="20" spans="1:15" ht="30" customHeight="1" x14ac:dyDescent="0.3">
      <c r="A20" s="18">
        <v>408</v>
      </c>
      <c r="B20" s="12" t="s">
        <v>91</v>
      </c>
      <c r="C20" s="2">
        <v>20</v>
      </c>
      <c r="D20" s="17">
        <v>0.3</v>
      </c>
      <c r="E20" s="17">
        <v>1.9</v>
      </c>
      <c r="F20" s="17">
        <v>0.5</v>
      </c>
      <c r="G20" s="17">
        <v>20</v>
      </c>
      <c r="H20" s="17">
        <v>11</v>
      </c>
      <c r="I20" s="17">
        <v>3.0000000000000001E-3</v>
      </c>
      <c r="J20" s="17">
        <v>0.02</v>
      </c>
      <c r="K20" s="17">
        <v>0.04</v>
      </c>
      <c r="L20" s="17">
        <v>9</v>
      </c>
      <c r="M20" s="17">
        <v>1</v>
      </c>
      <c r="N20" s="17">
        <v>5.9</v>
      </c>
      <c r="O20" s="17">
        <v>0.03</v>
      </c>
    </row>
    <row r="21" spans="1:15" ht="30" customHeight="1" x14ac:dyDescent="0.3">
      <c r="A21" s="18">
        <v>501</v>
      </c>
      <c r="B21" s="12" t="s">
        <v>56</v>
      </c>
      <c r="C21" s="2">
        <v>200</v>
      </c>
      <c r="D21" s="17">
        <v>1</v>
      </c>
      <c r="E21" s="17">
        <v>0.2</v>
      </c>
      <c r="F21" s="17">
        <v>20.2</v>
      </c>
      <c r="G21" s="17">
        <v>86</v>
      </c>
      <c r="H21" s="17">
        <v>0</v>
      </c>
      <c r="I21" s="17">
        <v>0.02</v>
      </c>
      <c r="J21" s="17">
        <v>4</v>
      </c>
      <c r="K21" s="17">
        <v>0.2</v>
      </c>
      <c r="L21" s="17">
        <v>14</v>
      </c>
      <c r="M21" s="17">
        <v>8</v>
      </c>
      <c r="N21" s="17">
        <v>14</v>
      </c>
      <c r="O21" s="17">
        <v>2.8</v>
      </c>
    </row>
    <row r="22" spans="1:15" ht="30" customHeight="1" x14ac:dyDescent="0.3">
      <c r="A22" s="18">
        <v>573</v>
      </c>
      <c r="B22" s="8" t="s">
        <v>20</v>
      </c>
      <c r="C22" s="2">
        <v>35</v>
      </c>
      <c r="D22" s="17">
        <v>2.7</v>
      </c>
      <c r="E22" s="17">
        <v>0.3</v>
      </c>
      <c r="F22" s="17">
        <v>17.2</v>
      </c>
      <c r="G22" s="17">
        <v>82</v>
      </c>
      <c r="H22" s="17">
        <v>0</v>
      </c>
      <c r="I22" s="17">
        <v>0.04</v>
      </c>
      <c r="J22" s="17">
        <v>0</v>
      </c>
      <c r="K22" s="17">
        <v>0.4</v>
      </c>
      <c r="L22" s="17">
        <v>7</v>
      </c>
      <c r="M22" s="17">
        <v>5</v>
      </c>
      <c r="N22" s="17">
        <v>23</v>
      </c>
      <c r="O22" s="17">
        <v>0.4</v>
      </c>
    </row>
    <row r="23" spans="1:15" ht="30" customHeight="1" x14ac:dyDescent="0.3">
      <c r="A23" s="18">
        <v>574</v>
      </c>
      <c r="B23" s="8" t="s">
        <v>19</v>
      </c>
      <c r="C23" s="2">
        <v>35</v>
      </c>
      <c r="D23" s="17">
        <v>3</v>
      </c>
      <c r="E23" s="17">
        <v>0.5</v>
      </c>
      <c r="F23" s="17">
        <v>14</v>
      </c>
      <c r="G23" s="17">
        <v>72</v>
      </c>
      <c r="H23" s="17">
        <v>0.1</v>
      </c>
      <c r="I23" s="17">
        <v>0</v>
      </c>
      <c r="J23" s="17">
        <v>0</v>
      </c>
      <c r="K23" s="17">
        <v>0.8</v>
      </c>
      <c r="L23" s="17">
        <v>12</v>
      </c>
      <c r="M23" s="17">
        <v>82</v>
      </c>
      <c r="N23" s="17">
        <v>23</v>
      </c>
      <c r="O23" s="17">
        <v>1.54</v>
      </c>
    </row>
    <row r="24" spans="1:15" ht="30" customHeight="1" x14ac:dyDescent="0.3">
      <c r="A24" s="10"/>
      <c r="B24" s="13" t="s">
        <v>32</v>
      </c>
      <c r="C24" s="2">
        <f>SUM(C16:C23)</f>
        <v>795</v>
      </c>
      <c r="D24" s="17">
        <f t="shared" ref="D24:O24" si="2">SUM(D16:D23)</f>
        <v>34.200000000000003</v>
      </c>
      <c r="E24" s="17">
        <f t="shared" si="2"/>
        <v>30.099999999999998</v>
      </c>
      <c r="F24" s="17">
        <f t="shared" si="2"/>
        <v>99.5</v>
      </c>
      <c r="G24" s="17">
        <f t="shared" si="2"/>
        <v>801</v>
      </c>
      <c r="H24" s="17">
        <f t="shared" si="2"/>
        <v>121.1</v>
      </c>
      <c r="I24" s="17">
        <f t="shared" si="2"/>
        <v>0.32300000000000001</v>
      </c>
      <c r="J24" s="17">
        <f t="shared" si="2"/>
        <v>12.02</v>
      </c>
      <c r="K24" s="17">
        <f t="shared" si="2"/>
        <v>5.49</v>
      </c>
      <c r="L24" s="17">
        <f t="shared" si="2"/>
        <v>128</v>
      </c>
      <c r="M24" s="17">
        <f t="shared" si="2"/>
        <v>152.5</v>
      </c>
      <c r="N24" s="17">
        <f t="shared" si="2"/>
        <v>346.9</v>
      </c>
      <c r="O24" s="17">
        <f t="shared" si="2"/>
        <v>8.41</v>
      </c>
    </row>
    <row r="25" spans="1:15" ht="30" customHeight="1" x14ac:dyDescent="0.3">
      <c r="A25" s="33" t="s">
        <v>21</v>
      </c>
      <c r="B25" s="34"/>
      <c r="C25" s="21">
        <f>C11+C14+C24</f>
        <v>1505</v>
      </c>
      <c r="D25" s="17">
        <f t="shared" ref="D25:O25" si="3">D11+D14+D24</f>
        <v>54.600000000000009</v>
      </c>
      <c r="E25" s="17">
        <f t="shared" si="3"/>
        <v>46.099999999999994</v>
      </c>
      <c r="F25" s="17">
        <f t="shared" si="3"/>
        <v>191.2</v>
      </c>
      <c r="G25" s="17">
        <f t="shared" si="3"/>
        <v>1392</v>
      </c>
      <c r="H25" s="17">
        <f t="shared" si="3"/>
        <v>273.7</v>
      </c>
      <c r="I25" s="17">
        <f t="shared" si="3"/>
        <v>0.64300000000000002</v>
      </c>
      <c r="J25" s="17">
        <f t="shared" si="3"/>
        <v>27.82</v>
      </c>
      <c r="K25" s="17">
        <f t="shared" si="3"/>
        <v>7.7900000000000009</v>
      </c>
      <c r="L25" s="17">
        <f t="shared" si="3"/>
        <v>418.3</v>
      </c>
      <c r="M25" s="17">
        <f t="shared" si="3"/>
        <v>329</v>
      </c>
      <c r="N25" s="17">
        <f t="shared" si="3"/>
        <v>744.8</v>
      </c>
      <c r="O25" s="17">
        <f t="shared" si="3"/>
        <v>17.899999999999999</v>
      </c>
    </row>
    <row r="26" spans="1:15" ht="18" customHeight="1" x14ac:dyDescent="0.3"/>
  </sheetData>
  <mergeCells count="10">
    <mergeCell ref="A25:B25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0" zoomScaleNormal="60" workbookViewId="0">
      <selection activeCell="A8" sqref="A8:O8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279</v>
      </c>
      <c r="B6" s="9" t="s">
        <v>36</v>
      </c>
      <c r="C6" s="2">
        <v>200</v>
      </c>
      <c r="D6" s="17">
        <v>31.8</v>
      </c>
      <c r="E6" s="17">
        <v>15.4</v>
      </c>
      <c r="F6" s="17">
        <v>30</v>
      </c>
      <c r="G6" s="17">
        <v>388</v>
      </c>
      <c r="H6" s="17">
        <v>104</v>
      </c>
      <c r="I6" s="17">
        <v>0.16</v>
      </c>
      <c r="J6" s="17">
        <v>0</v>
      </c>
      <c r="K6" s="17">
        <v>1.2</v>
      </c>
      <c r="L6" s="17">
        <v>306</v>
      </c>
      <c r="M6" s="17">
        <v>44</v>
      </c>
      <c r="N6" s="17">
        <v>424</v>
      </c>
      <c r="O6" s="17">
        <v>1.5</v>
      </c>
    </row>
    <row r="7" spans="1:15" ht="30" customHeight="1" x14ac:dyDescent="0.3">
      <c r="A7" s="18">
        <v>86</v>
      </c>
      <c r="B7" s="8" t="s">
        <v>84</v>
      </c>
      <c r="C7" s="2">
        <v>30</v>
      </c>
      <c r="D7" s="17">
        <v>0.12</v>
      </c>
      <c r="E7" s="17">
        <v>0</v>
      </c>
      <c r="F7" s="17">
        <v>19.5</v>
      </c>
      <c r="G7" s="17">
        <v>79</v>
      </c>
      <c r="H7" s="17">
        <v>0</v>
      </c>
      <c r="I7" s="17">
        <v>3.0000000000000001E-3</v>
      </c>
      <c r="J7" s="17">
        <v>0.15</v>
      </c>
      <c r="K7" s="17">
        <v>0</v>
      </c>
      <c r="L7" s="17">
        <v>4</v>
      </c>
      <c r="M7" s="17">
        <v>2</v>
      </c>
      <c r="N7" s="17">
        <v>3</v>
      </c>
      <c r="O7" s="17">
        <v>0.4</v>
      </c>
    </row>
    <row r="8" spans="1:15" ht="30" customHeight="1" x14ac:dyDescent="0.3">
      <c r="A8" s="19">
        <v>457</v>
      </c>
      <c r="B8" s="8" t="s">
        <v>22</v>
      </c>
      <c r="C8" s="2">
        <v>200</v>
      </c>
      <c r="D8" s="17">
        <v>0.2</v>
      </c>
      <c r="E8" s="17">
        <v>0.1</v>
      </c>
      <c r="F8" s="17">
        <v>9.3000000000000007</v>
      </c>
      <c r="G8" s="17">
        <v>38</v>
      </c>
      <c r="H8" s="17">
        <v>0</v>
      </c>
      <c r="I8" s="17">
        <v>0</v>
      </c>
      <c r="J8" s="17">
        <v>0</v>
      </c>
      <c r="K8" s="17">
        <v>0</v>
      </c>
      <c r="L8" s="17">
        <v>5.0999999999999996</v>
      </c>
      <c r="M8" s="17">
        <v>4.2</v>
      </c>
      <c r="N8" s="17">
        <v>7.7</v>
      </c>
      <c r="O8" s="17">
        <v>0.82</v>
      </c>
    </row>
    <row r="9" spans="1:15" ht="30" customHeight="1" x14ac:dyDescent="0.3">
      <c r="A9" s="18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500</v>
      </c>
      <c r="D11" s="17">
        <f t="shared" ref="D11:O11" si="0">SUM(D6:D10)</f>
        <v>37.820000000000007</v>
      </c>
      <c r="E11" s="17">
        <f t="shared" si="0"/>
        <v>16.3</v>
      </c>
      <c r="F11" s="17">
        <f t="shared" si="0"/>
        <v>90</v>
      </c>
      <c r="G11" s="17">
        <f t="shared" si="0"/>
        <v>659</v>
      </c>
      <c r="H11" s="17">
        <f t="shared" si="0"/>
        <v>104.1</v>
      </c>
      <c r="I11" s="17">
        <f t="shared" si="0"/>
        <v>0.20300000000000001</v>
      </c>
      <c r="J11" s="17">
        <f t="shared" si="0"/>
        <v>0.15</v>
      </c>
      <c r="K11" s="17">
        <f t="shared" si="0"/>
        <v>2.4000000000000004</v>
      </c>
      <c r="L11" s="17">
        <f t="shared" si="0"/>
        <v>334.1</v>
      </c>
      <c r="M11" s="17">
        <f t="shared" si="0"/>
        <v>137.19999999999999</v>
      </c>
      <c r="N11" s="17">
        <f t="shared" si="0"/>
        <v>480.7</v>
      </c>
      <c r="O11" s="17">
        <f t="shared" si="0"/>
        <v>4.66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50</v>
      </c>
      <c r="B16" s="9" t="s">
        <v>42</v>
      </c>
      <c r="C16" s="2">
        <v>60</v>
      </c>
      <c r="D16" s="17">
        <v>0.5</v>
      </c>
      <c r="E16" s="17">
        <v>1.1000000000000001</v>
      </c>
      <c r="F16" s="17">
        <v>2</v>
      </c>
      <c r="G16" s="17">
        <v>22</v>
      </c>
      <c r="H16" s="17">
        <v>0</v>
      </c>
      <c r="I16" s="17">
        <v>0.01</v>
      </c>
      <c r="J16" s="17">
        <v>6</v>
      </c>
      <c r="K16" s="17">
        <v>0.06</v>
      </c>
      <c r="L16" s="17">
        <v>12</v>
      </c>
      <c r="M16" s="17">
        <v>7</v>
      </c>
      <c r="N16" s="17">
        <v>11</v>
      </c>
      <c r="O16" s="17">
        <v>0.28999999999999998</v>
      </c>
    </row>
    <row r="17" spans="1:15" ht="30" customHeight="1" x14ac:dyDescent="0.3">
      <c r="A17" s="7">
        <v>127</v>
      </c>
      <c r="B17" s="15" t="s">
        <v>41</v>
      </c>
      <c r="C17" s="2">
        <v>200</v>
      </c>
      <c r="D17" s="17">
        <v>5.9</v>
      </c>
      <c r="E17" s="17">
        <v>2.6</v>
      </c>
      <c r="F17" s="17">
        <v>12.6</v>
      </c>
      <c r="G17" s="17">
        <v>98</v>
      </c>
      <c r="H17" s="17">
        <v>14</v>
      </c>
      <c r="I17" s="17">
        <v>0.21</v>
      </c>
      <c r="J17" s="17">
        <v>0.4</v>
      </c>
      <c r="K17" s="17">
        <v>0.2</v>
      </c>
      <c r="L17" s="17">
        <v>34</v>
      </c>
      <c r="M17" s="17">
        <v>28</v>
      </c>
      <c r="N17" s="17">
        <v>73</v>
      </c>
      <c r="O17" s="17">
        <v>2.1</v>
      </c>
    </row>
    <row r="18" spans="1:15" ht="30" customHeight="1" x14ac:dyDescent="0.3">
      <c r="A18" s="7">
        <v>297</v>
      </c>
      <c r="B18" s="12" t="s">
        <v>57</v>
      </c>
      <c r="C18" s="2">
        <v>90</v>
      </c>
      <c r="D18" s="17">
        <v>12.4</v>
      </c>
      <c r="E18" s="17">
        <v>1.1000000000000001</v>
      </c>
      <c r="F18" s="17">
        <v>2.7</v>
      </c>
      <c r="G18" s="17">
        <v>70</v>
      </c>
      <c r="H18" s="17">
        <v>9.9</v>
      </c>
      <c r="I18" s="17">
        <v>0.06</v>
      </c>
      <c r="J18" s="17">
        <v>1.8</v>
      </c>
      <c r="K18" s="17">
        <v>1.1000000000000001</v>
      </c>
      <c r="L18" s="17">
        <v>45.9</v>
      </c>
      <c r="M18" s="17">
        <v>22.5</v>
      </c>
      <c r="N18" s="17">
        <v>128.6</v>
      </c>
      <c r="O18" s="17">
        <v>0.47</v>
      </c>
    </row>
    <row r="19" spans="1:15" ht="30" customHeight="1" x14ac:dyDescent="0.3">
      <c r="A19" s="18">
        <v>385</v>
      </c>
      <c r="B19" s="12" t="s">
        <v>58</v>
      </c>
      <c r="C19" s="2">
        <v>150</v>
      </c>
      <c r="D19" s="17">
        <v>3.8</v>
      </c>
      <c r="E19" s="17">
        <v>5.4</v>
      </c>
      <c r="F19" s="17">
        <v>39</v>
      </c>
      <c r="G19" s="17">
        <v>219</v>
      </c>
      <c r="H19" s="17">
        <v>27</v>
      </c>
      <c r="I19" s="17">
        <v>0.03</v>
      </c>
      <c r="J19" s="17">
        <v>0</v>
      </c>
      <c r="K19" s="17">
        <v>0.3</v>
      </c>
      <c r="L19" s="17">
        <v>17</v>
      </c>
      <c r="M19" s="17">
        <v>27</v>
      </c>
      <c r="N19" s="17">
        <v>84</v>
      </c>
      <c r="O19" s="17">
        <v>0.1</v>
      </c>
    </row>
    <row r="20" spans="1:15" ht="30" customHeight="1" x14ac:dyDescent="0.3">
      <c r="A20" s="18">
        <v>487</v>
      </c>
      <c r="B20" s="12" t="s">
        <v>87</v>
      </c>
      <c r="C20" s="2">
        <v>200</v>
      </c>
      <c r="D20" s="17">
        <v>0.3</v>
      </c>
      <c r="E20" s="17">
        <v>0.2</v>
      </c>
      <c r="F20" s="17">
        <v>14.2</v>
      </c>
      <c r="G20" s="17">
        <v>60</v>
      </c>
      <c r="H20" s="17">
        <v>0</v>
      </c>
      <c r="I20" s="17">
        <v>0.02</v>
      </c>
      <c r="J20" s="17">
        <v>3.3</v>
      </c>
      <c r="K20" s="17">
        <v>0.1</v>
      </c>
      <c r="L20" s="17">
        <v>13.5</v>
      </c>
      <c r="M20" s="17">
        <v>5.9</v>
      </c>
      <c r="N20" s="17">
        <v>8</v>
      </c>
      <c r="O20" s="17">
        <v>1.1599999999999999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770</v>
      </c>
      <c r="D23" s="17">
        <f t="shared" ref="D23:O23" si="2">SUM(D16:D22)</f>
        <v>28.6</v>
      </c>
      <c r="E23" s="17">
        <f t="shared" si="2"/>
        <v>11.200000000000001</v>
      </c>
      <c r="F23" s="17">
        <f t="shared" si="2"/>
        <v>101.7</v>
      </c>
      <c r="G23" s="17">
        <f t="shared" si="2"/>
        <v>623</v>
      </c>
      <c r="H23" s="17">
        <f t="shared" si="2"/>
        <v>51</v>
      </c>
      <c r="I23" s="17">
        <f t="shared" si="2"/>
        <v>0.37000000000000005</v>
      </c>
      <c r="J23" s="17">
        <f t="shared" si="2"/>
        <v>11.5</v>
      </c>
      <c r="K23" s="17">
        <f t="shared" si="2"/>
        <v>2.96</v>
      </c>
      <c r="L23" s="17">
        <f t="shared" si="2"/>
        <v>141.4</v>
      </c>
      <c r="M23" s="17">
        <f t="shared" si="2"/>
        <v>177.4</v>
      </c>
      <c r="N23" s="17">
        <f t="shared" si="2"/>
        <v>350.6</v>
      </c>
      <c r="O23" s="17">
        <f t="shared" si="2"/>
        <v>6.0600000000000005</v>
      </c>
    </row>
    <row r="24" spans="1:15" ht="30" customHeight="1" x14ac:dyDescent="0.3">
      <c r="A24" s="33" t="s">
        <v>21</v>
      </c>
      <c r="B24" s="34"/>
      <c r="C24" s="21">
        <f>C11+C14+C23</f>
        <v>1470</v>
      </c>
      <c r="D24" s="17">
        <f t="shared" ref="D24:O24" si="3">D11+D14+D23</f>
        <v>67.22</v>
      </c>
      <c r="E24" s="17">
        <f t="shared" si="3"/>
        <v>28.300000000000004</v>
      </c>
      <c r="F24" s="17">
        <f t="shared" si="3"/>
        <v>211.3</v>
      </c>
      <c r="G24" s="17">
        <f t="shared" si="3"/>
        <v>1370</v>
      </c>
      <c r="H24" s="17">
        <f t="shared" si="3"/>
        <v>155.1</v>
      </c>
      <c r="I24" s="17">
        <f t="shared" si="3"/>
        <v>0.63300000000000001</v>
      </c>
      <c r="J24" s="17">
        <f t="shared" si="3"/>
        <v>25.65</v>
      </c>
      <c r="K24" s="17">
        <f t="shared" si="3"/>
        <v>5.76</v>
      </c>
      <c r="L24" s="17">
        <f t="shared" si="3"/>
        <v>507.70000000000005</v>
      </c>
      <c r="M24" s="17">
        <f t="shared" si="3"/>
        <v>332.6</v>
      </c>
      <c r="N24" s="17">
        <f t="shared" si="3"/>
        <v>853.3</v>
      </c>
      <c r="O24" s="17">
        <f t="shared" si="3"/>
        <v>15.14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60" zoomScaleNormal="60" workbookViewId="0">
      <selection activeCell="B21" sqref="B21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2"/>
      <c r="B5" s="5" t="s">
        <v>17</v>
      </c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30" customHeight="1" x14ac:dyDescent="0.3">
      <c r="A6" s="22">
        <v>157</v>
      </c>
      <c r="B6" s="23" t="s">
        <v>75</v>
      </c>
      <c r="C6" s="24">
        <v>65</v>
      </c>
      <c r="D6" s="25">
        <v>2</v>
      </c>
      <c r="E6" s="25">
        <v>2.4</v>
      </c>
      <c r="F6" s="25">
        <v>3.3</v>
      </c>
      <c r="G6" s="25">
        <v>41</v>
      </c>
      <c r="H6" s="25">
        <v>12</v>
      </c>
      <c r="I6" s="25">
        <v>0.05</v>
      </c>
      <c r="J6" s="25">
        <v>1.2</v>
      </c>
      <c r="K6" s="25">
        <v>0.15</v>
      </c>
      <c r="L6" s="25">
        <v>12</v>
      </c>
      <c r="M6" s="25">
        <v>12</v>
      </c>
      <c r="N6" s="25">
        <v>35</v>
      </c>
      <c r="O6" s="25">
        <v>0.4</v>
      </c>
    </row>
    <row r="7" spans="1:15" ht="35.25" customHeight="1" x14ac:dyDescent="0.3">
      <c r="A7" s="22">
        <v>256</v>
      </c>
      <c r="B7" s="26" t="s">
        <v>35</v>
      </c>
      <c r="C7" s="24">
        <v>150</v>
      </c>
      <c r="D7" s="25">
        <v>5.6</v>
      </c>
      <c r="E7" s="25">
        <v>5</v>
      </c>
      <c r="F7" s="25">
        <v>29.6</v>
      </c>
      <c r="G7" s="25">
        <v>185</v>
      </c>
      <c r="H7" s="25">
        <v>32</v>
      </c>
      <c r="I7" s="25">
        <v>0.06</v>
      </c>
      <c r="J7" s="25">
        <v>0</v>
      </c>
      <c r="K7" s="25">
        <v>0.8</v>
      </c>
      <c r="L7" s="25">
        <v>12</v>
      </c>
      <c r="M7" s="25">
        <v>7.5</v>
      </c>
      <c r="N7" s="25">
        <v>45</v>
      </c>
      <c r="O7" s="25">
        <v>1.05</v>
      </c>
    </row>
    <row r="8" spans="1:15" ht="35.25" customHeight="1" x14ac:dyDescent="0.3">
      <c r="A8" s="22">
        <v>319</v>
      </c>
      <c r="B8" s="26" t="s">
        <v>89</v>
      </c>
      <c r="C8" s="24">
        <v>90</v>
      </c>
      <c r="D8" s="25">
        <v>15.6</v>
      </c>
      <c r="E8" s="25">
        <v>19</v>
      </c>
      <c r="F8" s="25">
        <v>8.9</v>
      </c>
      <c r="G8" s="25">
        <v>268</v>
      </c>
      <c r="H8" s="25">
        <v>51</v>
      </c>
      <c r="I8" s="25">
        <v>0.15</v>
      </c>
      <c r="J8" s="25">
        <v>0</v>
      </c>
      <c r="K8" s="25">
        <v>0.45</v>
      </c>
      <c r="L8" s="25">
        <v>32</v>
      </c>
      <c r="M8" s="25">
        <v>21</v>
      </c>
      <c r="N8" s="25">
        <v>1499</v>
      </c>
      <c r="O8" s="25">
        <v>2.69</v>
      </c>
    </row>
    <row r="9" spans="1:15" ht="30" customHeight="1" x14ac:dyDescent="0.3">
      <c r="A9" s="22">
        <v>419</v>
      </c>
      <c r="B9" s="26" t="s">
        <v>90</v>
      </c>
      <c r="C9" s="24">
        <v>20</v>
      </c>
      <c r="D9" s="25">
        <v>0.2</v>
      </c>
      <c r="E9" s="25">
        <v>0.7</v>
      </c>
      <c r="F9" s="25">
        <v>0.9</v>
      </c>
      <c r="G9" s="25">
        <v>10</v>
      </c>
      <c r="H9" s="25">
        <v>4</v>
      </c>
      <c r="I9" s="25">
        <v>2E-3</v>
      </c>
      <c r="J9" s="25">
        <v>0.2</v>
      </c>
      <c r="K9" s="25">
        <v>0.04</v>
      </c>
      <c r="L9" s="25">
        <v>1.4</v>
      </c>
      <c r="M9" s="25">
        <v>1.1000000000000001</v>
      </c>
      <c r="N9" s="25">
        <v>3</v>
      </c>
      <c r="O9" s="25">
        <v>0.06</v>
      </c>
    </row>
    <row r="10" spans="1:15" ht="37.5" customHeight="1" x14ac:dyDescent="0.3">
      <c r="A10" s="19">
        <v>457</v>
      </c>
      <c r="B10" s="8" t="s">
        <v>22</v>
      </c>
      <c r="C10" s="2">
        <v>200</v>
      </c>
      <c r="D10" s="17">
        <v>0.2</v>
      </c>
      <c r="E10" s="17">
        <v>0.1</v>
      </c>
      <c r="F10" s="17">
        <v>9.3000000000000007</v>
      </c>
      <c r="G10" s="17">
        <v>38</v>
      </c>
      <c r="H10" s="17">
        <v>0</v>
      </c>
      <c r="I10" s="17">
        <v>0</v>
      </c>
      <c r="J10" s="17">
        <v>0</v>
      </c>
      <c r="K10" s="17">
        <v>0</v>
      </c>
      <c r="L10" s="17">
        <v>5.0999999999999996</v>
      </c>
      <c r="M10" s="17">
        <v>4.2</v>
      </c>
      <c r="N10" s="17">
        <v>7.7</v>
      </c>
      <c r="O10" s="17">
        <v>0.82</v>
      </c>
    </row>
    <row r="11" spans="1:15" ht="30" customHeight="1" x14ac:dyDescent="0.3">
      <c r="A11" s="18">
        <v>63</v>
      </c>
      <c r="B11" s="27" t="s">
        <v>40</v>
      </c>
      <c r="C11" s="24">
        <v>45</v>
      </c>
      <c r="D11" s="25">
        <v>10</v>
      </c>
      <c r="E11" s="25">
        <v>13</v>
      </c>
      <c r="F11" s="25">
        <v>14</v>
      </c>
      <c r="G11" s="25">
        <v>215</v>
      </c>
      <c r="H11" s="25">
        <v>90</v>
      </c>
      <c r="I11" s="25">
        <v>0.04</v>
      </c>
      <c r="J11" s="25">
        <v>0.14000000000000001</v>
      </c>
      <c r="K11" s="25">
        <v>0.4</v>
      </c>
      <c r="L11" s="25">
        <v>297</v>
      </c>
      <c r="M11" s="25">
        <v>20</v>
      </c>
      <c r="N11" s="25">
        <v>195</v>
      </c>
      <c r="O11" s="25">
        <v>0.53</v>
      </c>
    </row>
    <row r="12" spans="1:15" ht="30" customHeight="1" x14ac:dyDescent="0.3">
      <c r="A12" s="18">
        <v>574</v>
      </c>
      <c r="B12" s="27" t="s">
        <v>19</v>
      </c>
      <c r="C12" s="24">
        <v>35</v>
      </c>
      <c r="D12" s="25">
        <v>3</v>
      </c>
      <c r="E12" s="25">
        <v>0.5</v>
      </c>
      <c r="F12" s="25">
        <v>14</v>
      </c>
      <c r="G12" s="25">
        <v>72</v>
      </c>
      <c r="H12" s="25">
        <v>0</v>
      </c>
      <c r="I12" s="25">
        <v>0.1</v>
      </c>
      <c r="J12" s="25">
        <v>0</v>
      </c>
      <c r="K12" s="25">
        <v>0.8</v>
      </c>
      <c r="L12" s="25">
        <v>12</v>
      </c>
      <c r="M12" s="25">
        <v>23</v>
      </c>
      <c r="N12" s="25">
        <v>82</v>
      </c>
      <c r="O12" s="25">
        <v>1.54</v>
      </c>
    </row>
    <row r="13" spans="1:15" ht="30" customHeight="1" x14ac:dyDescent="0.3">
      <c r="A13" s="28"/>
      <c r="B13" s="29" t="s">
        <v>31</v>
      </c>
      <c r="C13" s="24">
        <v>605</v>
      </c>
      <c r="D13" s="25">
        <v>39.6</v>
      </c>
      <c r="E13" s="25">
        <v>44.2</v>
      </c>
      <c r="F13" s="25" t="s">
        <v>94</v>
      </c>
      <c r="G13" s="25">
        <v>913</v>
      </c>
      <c r="H13" s="25">
        <v>204.2</v>
      </c>
      <c r="I13" s="25">
        <v>0.42199999999999999</v>
      </c>
      <c r="J13" s="25">
        <v>1.74</v>
      </c>
      <c r="K13" s="25">
        <v>2.72</v>
      </c>
      <c r="L13" s="25">
        <v>474.4</v>
      </c>
      <c r="M13" s="25">
        <v>105.9</v>
      </c>
      <c r="N13" s="25">
        <v>1944.4</v>
      </c>
      <c r="O13" s="25">
        <v>6.85</v>
      </c>
    </row>
    <row r="14" spans="1:15" ht="30" customHeight="1" x14ac:dyDescent="0.3">
      <c r="A14" s="47" t="s">
        <v>21</v>
      </c>
      <c r="B14" s="48"/>
      <c r="C14" s="30">
        <f>C13</f>
        <v>605</v>
      </c>
      <c r="D14" s="25">
        <f>D13</f>
        <v>39.6</v>
      </c>
      <c r="E14" s="25">
        <f t="shared" ref="E14:O14" si="0">E13</f>
        <v>44.2</v>
      </c>
      <c r="F14" s="25">
        <v>89.9</v>
      </c>
      <c r="G14" s="25">
        <f t="shared" si="0"/>
        <v>913</v>
      </c>
      <c r="H14" s="25">
        <f t="shared" si="0"/>
        <v>204.2</v>
      </c>
      <c r="I14" s="25">
        <f t="shared" si="0"/>
        <v>0.42199999999999999</v>
      </c>
      <c r="J14" s="25">
        <f t="shared" si="0"/>
        <v>1.74</v>
      </c>
      <c r="K14" s="25">
        <f t="shared" si="0"/>
        <v>2.72</v>
      </c>
      <c r="L14" s="25">
        <f t="shared" si="0"/>
        <v>474.4</v>
      </c>
      <c r="M14" s="25">
        <f t="shared" si="0"/>
        <v>105.9</v>
      </c>
      <c r="N14" s="25">
        <f t="shared" si="0"/>
        <v>1944.4</v>
      </c>
      <c r="O14" s="25">
        <f t="shared" si="0"/>
        <v>6.85</v>
      </c>
    </row>
    <row r="15" spans="1:15" ht="18" customHeight="1" x14ac:dyDescent="0.3"/>
  </sheetData>
  <mergeCells count="10">
    <mergeCell ref="A14:B1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0" zoomScaleNormal="70" workbookViewId="0">
      <selection activeCell="C25" sqref="C25:O25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232</v>
      </c>
      <c r="B6" s="9" t="s">
        <v>80</v>
      </c>
      <c r="C6" s="2">
        <v>200</v>
      </c>
      <c r="D6" s="17">
        <v>7.5</v>
      </c>
      <c r="E6" s="17">
        <v>6.6</v>
      </c>
      <c r="F6" s="17">
        <v>36.299999999999997</v>
      </c>
      <c r="G6" s="17">
        <v>235</v>
      </c>
      <c r="H6" s="17">
        <v>39</v>
      </c>
      <c r="I6" s="17">
        <v>0.14000000000000001</v>
      </c>
      <c r="J6" s="17">
        <v>1.7</v>
      </c>
      <c r="K6" s="17">
        <v>0.8</v>
      </c>
      <c r="L6" s="17">
        <v>139</v>
      </c>
      <c r="M6" s="17">
        <v>38</v>
      </c>
      <c r="N6" s="17">
        <v>194</v>
      </c>
      <c r="O6" s="17">
        <v>1.89</v>
      </c>
    </row>
    <row r="7" spans="1:15" ht="30" customHeight="1" x14ac:dyDescent="0.3">
      <c r="A7" s="19">
        <v>63</v>
      </c>
      <c r="B7" s="8" t="s">
        <v>40</v>
      </c>
      <c r="C7" s="2">
        <v>45</v>
      </c>
      <c r="D7" s="17">
        <v>10</v>
      </c>
      <c r="E7" s="17">
        <v>13</v>
      </c>
      <c r="F7" s="17">
        <v>14</v>
      </c>
      <c r="G7" s="17">
        <v>215</v>
      </c>
      <c r="H7" s="17">
        <v>90</v>
      </c>
      <c r="I7" s="17">
        <v>0.04</v>
      </c>
      <c r="J7" s="17">
        <v>0.14000000000000001</v>
      </c>
      <c r="K7" s="17">
        <v>0.4</v>
      </c>
      <c r="L7" s="17">
        <v>297</v>
      </c>
      <c r="M7" s="17">
        <v>20</v>
      </c>
      <c r="N7" s="17">
        <v>195</v>
      </c>
      <c r="O7" s="17">
        <v>0.53</v>
      </c>
    </row>
    <row r="8" spans="1:15" ht="30" customHeight="1" x14ac:dyDescent="0.3">
      <c r="A8" s="19">
        <v>267</v>
      </c>
      <c r="B8" s="8" t="s">
        <v>47</v>
      </c>
      <c r="C8" s="2">
        <v>40</v>
      </c>
      <c r="D8" s="17">
        <v>5.0999999999999996</v>
      </c>
      <c r="E8" s="17">
        <v>4.5999999999999996</v>
      </c>
      <c r="F8" s="17">
        <v>0.3</v>
      </c>
      <c r="G8" s="17">
        <v>63</v>
      </c>
      <c r="H8" s="17">
        <v>100</v>
      </c>
      <c r="I8" s="17">
        <v>0.03</v>
      </c>
      <c r="J8" s="17">
        <v>0</v>
      </c>
      <c r="K8" s="17">
        <v>0.2</v>
      </c>
      <c r="L8" s="17">
        <v>22</v>
      </c>
      <c r="M8" s="17">
        <v>5</v>
      </c>
      <c r="N8" s="17">
        <v>77</v>
      </c>
      <c r="O8" s="17">
        <v>1.01</v>
      </c>
    </row>
    <row r="9" spans="1:15" ht="30" customHeight="1" x14ac:dyDescent="0.3">
      <c r="A9" s="18">
        <v>462</v>
      </c>
      <c r="B9" s="8" t="s">
        <v>34</v>
      </c>
      <c r="C9" s="2">
        <v>200</v>
      </c>
      <c r="D9" s="17">
        <v>3.3</v>
      </c>
      <c r="E9" s="17">
        <v>2.9</v>
      </c>
      <c r="F9" s="17">
        <v>13.8</v>
      </c>
      <c r="G9" s="17">
        <v>94</v>
      </c>
      <c r="H9" s="17">
        <v>19</v>
      </c>
      <c r="I9" s="17">
        <v>0.03</v>
      </c>
      <c r="J9" s="17">
        <v>0.7</v>
      </c>
      <c r="K9" s="17">
        <v>0.01</v>
      </c>
      <c r="L9" s="17">
        <v>111.3</v>
      </c>
      <c r="M9" s="17">
        <v>22.3</v>
      </c>
      <c r="N9" s="17">
        <v>91.1</v>
      </c>
      <c r="O9" s="17">
        <v>0.65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520</v>
      </c>
      <c r="D11" s="17">
        <f t="shared" ref="D11:O11" si="0">SUM(D6:D10)</f>
        <v>28.900000000000002</v>
      </c>
      <c r="E11" s="17">
        <f t="shared" si="0"/>
        <v>27.6</v>
      </c>
      <c r="F11" s="17">
        <f t="shared" si="0"/>
        <v>78.399999999999991</v>
      </c>
      <c r="G11" s="17">
        <f t="shared" si="0"/>
        <v>679</v>
      </c>
      <c r="H11" s="17">
        <f t="shared" si="0"/>
        <v>248.1</v>
      </c>
      <c r="I11" s="17">
        <f t="shared" si="0"/>
        <v>0.24000000000000002</v>
      </c>
      <c r="J11" s="17">
        <f t="shared" si="0"/>
        <v>2.54</v>
      </c>
      <c r="K11" s="17">
        <f t="shared" si="0"/>
        <v>2.21</v>
      </c>
      <c r="L11" s="17">
        <f t="shared" si="0"/>
        <v>581.29999999999995</v>
      </c>
      <c r="M11" s="17">
        <f t="shared" si="0"/>
        <v>167.3</v>
      </c>
      <c r="N11" s="17">
        <f t="shared" si="0"/>
        <v>580.1</v>
      </c>
      <c r="O11" s="17">
        <f t="shared" si="0"/>
        <v>5.62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52</v>
      </c>
      <c r="B16" s="9" t="s">
        <v>70</v>
      </c>
      <c r="C16" s="2">
        <v>60</v>
      </c>
      <c r="D16" s="17">
        <v>0.8</v>
      </c>
      <c r="E16" s="17">
        <v>1.6</v>
      </c>
      <c r="F16" s="17">
        <v>1.3</v>
      </c>
      <c r="G16" s="17">
        <v>27</v>
      </c>
      <c r="H16" s="17">
        <v>0</v>
      </c>
      <c r="I16" s="17">
        <v>0.02</v>
      </c>
      <c r="J16" s="17">
        <v>3.1</v>
      </c>
      <c r="K16" s="17">
        <v>0.1</v>
      </c>
      <c r="L16" s="17">
        <v>17</v>
      </c>
      <c r="M16" s="17">
        <v>10</v>
      </c>
      <c r="N16" s="17">
        <v>20</v>
      </c>
      <c r="O16" s="17">
        <v>0.38</v>
      </c>
    </row>
    <row r="17" spans="1:15" ht="30" customHeight="1" x14ac:dyDescent="0.3">
      <c r="A17" s="7">
        <v>104</v>
      </c>
      <c r="B17" s="15" t="s">
        <v>76</v>
      </c>
      <c r="C17" s="2">
        <v>200</v>
      </c>
      <c r="D17" s="17">
        <v>1.2</v>
      </c>
      <c r="E17" s="17">
        <v>4</v>
      </c>
      <c r="F17" s="17">
        <v>3.04</v>
      </c>
      <c r="G17" s="17">
        <v>49</v>
      </c>
      <c r="H17" s="17">
        <v>0</v>
      </c>
      <c r="I17" s="17">
        <v>0.03</v>
      </c>
      <c r="J17" s="17">
        <v>7</v>
      </c>
      <c r="K17" s="17">
        <v>1.9</v>
      </c>
      <c r="L17" s="17">
        <v>40</v>
      </c>
      <c r="M17" s="17">
        <v>13</v>
      </c>
      <c r="N17" s="17">
        <v>29</v>
      </c>
      <c r="O17" s="17">
        <v>0.51</v>
      </c>
    </row>
    <row r="18" spans="1:15" ht="30" customHeight="1" x14ac:dyDescent="0.3">
      <c r="A18" s="22">
        <v>235</v>
      </c>
      <c r="B18" s="26" t="s">
        <v>95</v>
      </c>
      <c r="C18" s="24">
        <v>200</v>
      </c>
      <c r="D18" s="25">
        <v>7.5</v>
      </c>
      <c r="E18" s="25">
        <v>7.44</v>
      </c>
      <c r="F18" s="25">
        <v>35.72</v>
      </c>
      <c r="G18" s="25">
        <v>240</v>
      </c>
      <c r="H18" s="25">
        <v>195</v>
      </c>
      <c r="I18" s="25">
        <v>0.94</v>
      </c>
      <c r="J18" s="25">
        <v>6.5</v>
      </c>
      <c r="K18" s="25">
        <v>0.8</v>
      </c>
      <c r="L18" s="25">
        <v>659</v>
      </c>
      <c r="M18" s="25">
        <v>234</v>
      </c>
      <c r="N18" s="25">
        <v>914</v>
      </c>
      <c r="O18" s="25">
        <v>6</v>
      </c>
    </row>
    <row r="19" spans="1:15" ht="30" customHeight="1" x14ac:dyDescent="0.3">
      <c r="A19" s="7">
        <v>319</v>
      </c>
      <c r="B19" s="12" t="s">
        <v>89</v>
      </c>
      <c r="C19" s="2">
        <v>90</v>
      </c>
      <c r="D19" s="17">
        <v>15.6</v>
      </c>
      <c r="E19" s="17">
        <v>19</v>
      </c>
      <c r="F19" s="17">
        <v>8.9</v>
      </c>
      <c r="G19" s="17">
        <v>268</v>
      </c>
      <c r="H19" s="17">
        <v>51</v>
      </c>
      <c r="I19" s="17">
        <v>0.15</v>
      </c>
      <c r="J19" s="17">
        <v>0</v>
      </c>
      <c r="K19" s="17">
        <v>0.45</v>
      </c>
      <c r="L19" s="17">
        <v>32</v>
      </c>
      <c r="M19" s="17">
        <v>21</v>
      </c>
      <c r="N19" s="17">
        <v>1499</v>
      </c>
      <c r="O19" s="17">
        <v>2.69</v>
      </c>
    </row>
    <row r="20" spans="1:15" ht="30" customHeight="1" x14ac:dyDescent="0.3">
      <c r="A20" s="18">
        <v>504</v>
      </c>
      <c r="B20" s="11" t="s">
        <v>48</v>
      </c>
      <c r="C20" s="2">
        <v>200</v>
      </c>
      <c r="D20" s="17">
        <v>0</v>
      </c>
      <c r="E20" s="17">
        <v>0</v>
      </c>
      <c r="F20" s="17">
        <v>24</v>
      </c>
      <c r="G20" s="17">
        <v>95</v>
      </c>
      <c r="H20" s="17">
        <v>0.13</v>
      </c>
      <c r="I20" s="17">
        <v>0.3</v>
      </c>
      <c r="J20" s="17">
        <v>20.100000000000001</v>
      </c>
      <c r="K20" s="17">
        <v>2.35</v>
      </c>
      <c r="L20" s="17">
        <v>0</v>
      </c>
      <c r="M20" s="17">
        <v>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 t="shared" ref="C23:O23" si="2">SUM(C16:C22)</f>
        <v>820</v>
      </c>
      <c r="D23" s="17">
        <f t="shared" si="2"/>
        <v>30.8</v>
      </c>
      <c r="E23" s="17">
        <f t="shared" si="2"/>
        <v>32.839999999999996</v>
      </c>
      <c r="F23" s="17">
        <f t="shared" si="2"/>
        <v>104.16000000000001</v>
      </c>
      <c r="G23" s="17">
        <f t="shared" si="2"/>
        <v>833</v>
      </c>
      <c r="H23" s="17">
        <f t="shared" si="2"/>
        <v>246.23</v>
      </c>
      <c r="I23" s="17">
        <f t="shared" si="2"/>
        <v>1.48</v>
      </c>
      <c r="J23" s="17">
        <f t="shared" si="2"/>
        <v>36.700000000000003</v>
      </c>
      <c r="K23" s="17">
        <f t="shared" si="2"/>
        <v>6.8</v>
      </c>
      <c r="L23" s="17">
        <f t="shared" si="2"/>
        <v>767</v>
      </c>
      <c r="M23" s="17">
        <f t="shared" si="2"/>
        <v>365</v>
      </c>
      <c r="N23" s="17">
        <f t="shared" si="2"/>
        <v>2508</v>
      </c>
      <c r="O23" s="17">
        <f t="shared" si="2"/>
        <v>11.52</v>
      </c>
    </row>
    <row r="24" spans="1:15" ht="30" customHeight="1" x14ac:dyDescent="0.3">
      <c r="A24" s="33" t="s">
        <v>21</v>
      </c>
      <c r="B24" s="34"/>
      <c r="C24" s="21">
        <f t="shared" ref="C24:O24" si="3">C11+C14+C23</f>
        <v>1540</v>
      </c>
      <c r="D24" s="17">
        <f t="shared" si="3"/>
        <v>60.5</v>
      </c>
      <c r="E24" s="17">
        <f t="shared" si="3"/>
        <v>61.239999999999995</v>
      </c>
      <c r="F24" s="17">
        <f t="shared" si="3"/>
        <v>202.16000000000003</v>
      </c>
      <c r="G24" s="17">
        <f t="shared" si="3"/>
        <v>1600</v>
      </c>
      <c r="H24" s="17">
        <f t="shared" si="3"/>
        <v>494.33</v>
      </c>
      <c r="I24" s="17">
        <f t="shared" si="3"/>
        <v>1.78</v>
      </c>
      <c r="J24" s="17">
        <f t="shared" si="3"/>
        <v>53.24</v>
      </c>
      <c r="K24" s="17">
        <f t="shared" si="3"/>
        <v>9.41</v>
      </c>
      <c r="L24" s="17">
        <f t="shared" si="3"/>
        <v>1380.5</v>
      </c>
      <c r="M24" s="17">
        <f t="shared" si="3"/>
        <v>550.29999999999995</v>
      </c>
      <c r="N24" s="17">
        <f t="shared" si="3"/>
        <v>3110.1</v>
      </c>
      <c r="O24" s="17">
        <f t="shared" si="3"/>
        <v>21.56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0" zoomScaleNormal="60" workbookViewId="0">
      <selection activeCell="E30" sqref="E30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285</v>
      </c>
      <c r="B6" s="9" t="s">
        <v>61</v>
      </c>
      <c r="C6" s="2">
        <v>200</v>
      </c>
      <c r="D6" s="17">
        <v>30.1</v>
      </c>
      <c r="E6" s="17">
        <v>11</v>
      </c>
      <c r="F6" s="17">
        <v>41</v>
      </c>
      <c r="G6" s="17">
        <v>381</v>
      </c>
      <c r="H6" s="17">
        <v>89</v>
      </c>
      <c r="I6" s="17">
        <v>0.16</v>
      </c>
      <c r="J6" s="17">
        <v>0.4</v>
      </c>
      <c r="K6" s="17">
        <v>1.2</v>
      </c>
      <c r="L6" s="17">
        <v>292</v>
      </c>
      <c r="M6" s="17">
        <v>49</v>
      </c>
      <c r="N6" s="17">
        <v>419</v>
      </c>
      <c r="O6" s="17">
        <v>2.04</v>
      </c>
    </row>
    <row r="7" spans="1:15" ht="30" customHeight="1" x14ac:dyDescent="0.3">
      <c r="A7" s="18">
        <v>471</v>
      </c>
      <c r="B7" s="8" t="s">
        <v>44</v>
      </c>
      <c r="C7" s="2">
        <v>30</v>
      </c>
      <c r="D7" s="17">
        <v>2.2000000000000002</v>
      </c>
      <c r="E7" s="17">
        <v>2.6</v>
      </c>
      <c r="F7" s="17">
        <v>16.7</v>
      </c>
      <c r="G7" s="17">
        <v>98</v>
      </c>
      <c r="H7" s="17">
        <v>13</v>
      </c>
      <c r="I7" s="17">
        <v>0.02</v>
      </c>
      <c r="J7" s="17">
        <v>0.3</v>
      </c>
      <c r="K7" s="17">
        <v>0.06</v>
      </c>
      <c r="L7" s="17">
        <v>92</v>
      </c>
      <c r="M7" s="17">
        <v>10</v>
      </c>
      <c r="N7" s="17">
        <v>66</v>
      </c>
      <c r="O7" s="17">
        <v>0.06</v>
      </c>
    </row>
    <row r="8" spans="1:15" ht="30" customHeight="1" x14ac:dyDescent="0.3">
      <c r="A8" s="18">
        <v>460</v>
      </c>
      <c r="B8" s="8" t="s">
        <v>25</v>
      </c>
      <c r="C8" s="2">
        <v>200</v>
      </c>
      <c r="D8" s="17">
        <v>1.6</v>
      </c>
      <c r="E8" s="17">
        <v>1.3</v>
      </c>
      <c r="F8" s="17">
        <v>11.5</v>
      </c>
      <c r="G8" s="17">
        <v>64</v>
      </c>
      <c r="H8" s="17">
        <v>9.5</v>
      </c>
      <c r="I8" s="17">
        <v>0.02</v>
      </c>
      <c r="J8" s="17">
        <v>0.3</v>
      </c>
      <c r="K8" s="17">
        <v>0</v>
      </c>
      <c r="L8" s="17">
        <v>59.1</v>
      </c>
      <c r="M8" s="17">
        <v>10.5</v>
      </c>
      <c r="N8" s="17">
        <v>45.9</v>
      </c>
      <c r="O8" s="17">
        <v>0.87</v>
      </c>
    </row>
    <row r="9" spans="1:15" ht="30" customHeight="1" x14ac:dyDescent="0.3">
      <c r="A9" s="18">
        <v>573</v>
      </c>
      <c r="B9" s="8" t="s">
        <v>20</v>
      </c>
      <c r="C9" s="2">
        <v>35</v>
      </c>
      <c r="D9" s="17">
        <v>2.7</v>
      </c>
      <c r="E9" s="17">
        <v>0.3</v>
      </c>
      <c r="F9" s="17">
        <v>17.2</v>
      </c>
      <c r="G9" s="17">
        <v>82</v>
      </c>
      <c r="H9" s="17">
        <v>0</v>
      </c>
      <c r="I9" s="17">
        <v>0.04</v>
      </c>
      <c r="J9" s="17">
        <v>0</v>
      </c>
      <c r="K9" s="17">
        <v>0.4</v>
      </c>
      <c r="L9" s="17">
        <v>7</v>
      </c>
      <c r="M9" s="17">
        <v>5</v>
      </c>
      <c r="N9" s="17">
        <v>23</v>
      </c>
      <c r="O9" s="17">
        <v>0.4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500</v>
      </c>
      <c r="D11" s="17">
        <f t="shared" ref="D11:O11" si="0">SUM(D6:D10)</f>
        <v>39.600000000000009</v>
      </c>
      <c r="E11" s="17">
        <f t="shared" si="0"/>
        <v>15.700000000000001</v>
      </c>
      <c r="F11" s="17">
        <f t="shared" si="0"/>
        <v>100.4</v>
      </c>
      <c r="G11" s="17">
        <f t="shared" si="0"/>
        <v>697</v>
      </c>
      <c r="H11" s="17">
        <f t="shared" si="0"/>
        <v>111.6</v>
      </c>
      <c r="I11" s="17">
        <f t="shared" si="0"/>
        <v>0.24</v>
      </c>
      <c r="J11" s="17">
        <f t="shared" si="0"/>
        <v>1</v>
      </c>
      <c r="K11" s="17">
        <f t="shared" si="0"/>
        <v>2.46</v>
      </c>
      <c r="L11" s="17">
        <f t="shared" si="0"/>
        <v>462.1</v>
      </c>
      <c r="M11" s="17">
        <f t="shared" si="0"/>
        <v>156.5</v>
      </c>
      <c r="N11" s="17">
        <f t="shared" si="0"/>
        <v>576.9</v>
      </c>
      <c r="O11" s="17">
        <f t="shared" si="0"/>
        <v>4.91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157</v>
      </c>
      <c r="B16" s="9" t="s">
        <v>77</v>
      </c>
      <c r="C16" s="2">
        <v>65</v>
      </c>
      <c r="D16" s="17">
        <v>2</v>
      </c>
      <c r="E16" s="17">
        <v>2.4</v>
      </c>
      <c r="F16" s="17">
        <v>3.3</v>
      </c>
      <c r="G16" s="17">
        <v>41</v>
      </c>
      <c r="H16" s="17">
        <v>12</v>
      </c>
      <c r="I16" s="17">
        <v>0.05</v>
      </c>
      <c r="J16" s="17">
        <v>1.2</v>
      </c>
      <c r="K16" s="17">
        <v>0.15</v>
      </c>
      <c r="L16" s="17">
        <v>12</v>
      </c>
      <c r="M16" s="17">
        <v>12</v>
      </c>
      <c r="N16" s="17">
        <v>35</v>
      </c>
      <c r="O16" s="17">
        <v>0.4</v>
      </c>
    </row>
    <row r="17" spans="1:15" ht="30" customHeight="1" x14ac:dyDescent="0.3">
      <c r="A17" s="7">
        <v>100</v>
      </c>
      <c r="B17" s="15" t="s">
        <v>67</v>
      </c>
      <c r="C17" s="2">
        <v>200</v>
      </c>
      <c r="D17" s="17">
        <v>2.1</v>
      </c>
      <c r="E17" s="17">
        <v>4.0999999999999996</v>
      </c>
      <c r="F17" s="17">
        <v>11</v>
      </c>
      <c r="G17" s="17">
        <v>88</v>
      </c>
      <c r="H17" s="17">
        <v>0</v>
      </c>
      <c r="I17" s="17">
        <v>7.0000000000000007E-2</v>
      </c>
      <c r="J17" s="17">
        <v>5.7</v>
      </c>
      <c r="K17" s="17">
        <v>1.9</v>
      </c>
      <c r="L17" s="17">
        <v>13</v>
      </c>
      <c r="M17" s="17">
        <v>20</v>
      </c>
      <c r="N17" s="17">
        <v>49</v>
      </c>
      <c r="O17" s="17">
        <v>0.69</v>
      </c>
    </row>
    <row r="18" spans="1:15" ht="30" customHeight="1" x14ac:dyDescent="0.3">
      <c r="A18" s="18">
        <v>298</v>
      </c>
      <c r="B18" s="12" t="s">
        <v>92</v>
      </c>
      <c r="C18" s="2">
        <v>90</v>
      </c>
      <c r="D18" s="17">
        <v>12</v>
      </c>
      <c r="E18" s="17">
        <v>4</v>
      </c>
      <c r="F18" s="17">
        <v>3</v>
      </c>
      <c r="G18" s="17">
        <v>92</v>
      </c>
      <c r="H18" s="17">
        <v>26</v>
      </c>
      <c r="I18" s="17">
        <v>0.06</v>
      </c>
      <c r="J18" s="17">
        <v>2</v>
      </c>
      <c r="K18" s="17">
        <v>1.2</v>
      </c>
      <c r="L18" s="17">
        <v>41</v>
      </c>
      <c r="M18" s="17">
        <v>28</v>
      </c>
      <c r="N18" s="17">
        <v>136</v>
      </c>
      <c r="O18" s="17">
        <v>0.59</v>
      </c>
    </row>
    <row r="19" spans="1:15" ht="30" customHeight="1" x14ac:dyDescent="0.3">
      <c r="A19" s="7">
        <v>202</v>
      </c>
      <c r="B19" s="12" t="s">
        <v>24</v>
      </c>
      <c r="C19" s="2">
        <v>150</v>
      </c>
      <c r="D19" s="17">
        <v>9</v>
      </c>
      <c r="E19" s="17">
        <v>6.6</v>
      </c>
      <c r="F19" s="17">
        <v>39.200000000000003</v>
      </c>
      <c r="G19" s="17">
        <v>251</v>
      </c>
      <c r="H19" s="17">
        <v>24</v>
      </c>
      <c r="I19" s="17">
        <v>0.21</v>
      </c>
      <c r="J19" s="17">
        <v>0</v>
      </c>
      <c r="K19" s="17">
        <v>0.6</v>
      </c>
      <c r="L19" s="17">
        <v>17</v>
      </c>
      <c r="M19" s="17">
        <v>140</v>
      </c>
      <c r="N19" s="17">
        <v>210</v>
      </c>
      <c r="O19" s="17">
        <v>4.7</v>
      </c>
    </row>
    <row r="20" spans="1:15" ht="30" customHeight="1" x14ac:dyDescent="0.3">
      <c r="A20" s="18">
        <v>496</v>
      </c>
      <c r="B20" s="20" t="s">
        <v>85</v>
      </c>
      <c r="C20" s="2">
        <v>200</v>
      </c>
      <c r="D20" s="17">
        <v>0.67</v>
      </c>
      <c r="E20" s="17">
        <v>0.27</v>
      </c>
      <c r="F20" s="17">
        <v>18.3</v>
      </c>
      <c r="G20" s="17">
        <v>78</v>
      </c>
      <c r="H20" s="17">
        <v>0</v>
      </c>
      <c r="I20" s="17">
        <v>0.01</v>
      </c>
      <c r="J20" s="17">
        <v>80</v>
      </c>
      <c r="K20" s="17">
        <v>0.8</v>
      </c>
      <c r="L20" s="17">
        <v>11.9</v>
      </c>
      <c r="M20" s="17">
        <v>3.2</v>
      </c>
      <c r="N20" s="17">
        <v>3.2</v>
      </c>
      <c r="O20" s="17">
        <v>0.61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775</v>
      </c>
      <c r="D23" s="17">
        <f t="shared" ref="D23:O23" si="2">SUM(D16:D22)</f>
        <v>31.470000000000002</v>
      </c>
      <c r="E23" s="17">
        <f t="shared" si="2"/>
        <v>18.170000000000002</v>
      </c>
      <c r="F23" s="17">
        <f t="shared" si="2"/>
        <v>106</v>
      </c>
      <c r="G23" s="17">
        <f t="shared" si="2"/>
        <v>704</v>
      </c>
      <c r="H23" s="17">
        <f t="shared" si="2"/>
        <v>62.1</v>
      </c>
      <c r="I23" s="17">
        <f t="shared" si="2"/>
        <v>0.44</v>
      </c>
      <c r="J23" s="17">
        <f t="shared" si="2"/>
        <v>88.9</v>
      </c>
      <c r="K23" s="17">
        <f t="shared" si="2"/>
        <v>5.8500000000000005</v>
      </c>
      <c r="L23" s="17">
        <f t="shared" si="2"/>
        <v>113.9</v>
      </c>
      <c r="M23" s="17">
        <f t="shared" si="2"/>
        <v>290.2</v>
      </c>
      <c r="N23" s="17">
        <f t="shared" si="2"/>
        <v>479.2</v>
      </c>
      <c r="O23" s="17">
        <f t="shared" si="2"/>
        <v>8.93</v>
      </c>
    </row>
    <row r="24" spans="1:15" ht="30" customHeight="1" x14ac:dyDescent="0.3">
      <c r="A24" s="33" t="s">
        <v>21</v>
      </c>
      <c r="B24" s="34"/>
      <c r="C24" s="21">
        <f>C11+C14+C23</f>
        <v>1475</v>
      </c>
      <c r="D24" s="17">
        <f t="shared" ref="D24:O24" si="3">D11+D14+D23</f>
        <v>71.87</v>
      </c>
      <c r="E24" s="17">
        <f t="shared" si="3"/>
        <v>34.67</v>
      </c>
      <c r="F24" s="17">
        <f t="shared" si="3"/>
        <v>226</v>
      </c>
      <c r="G24" s="17">
        <f t="shared" si="3"/>
        <v>1489</v>
      </c>
      <c r="H24" s="17">
        <f t="shared" si="3"/>
        <v>173.7</v>
      </c>
      <c r="I24" s="17">
        <f t="shared" si="3"/>
        <v>0.74</v>
      </c>
      <c r="J24" s="17">
        <f t="shared" si="3"/>
        <v>103.9</v>
      </c>
      <c r="K24" s="17">
        <f t="shared" si="3"/>
        <v>8.7100000000000009</v>
      </c>
      <c r="L24" s="17">
        <f t="shared" si="3"/>
        <v>608.20000000000005</v>
      </c>
      <c r="M24" s="17">
        <f t="shared" si="3"/>
        <v>464.7</v>
      </c>
      <c r="N24" s="17">
        <f t="shared" si="3"/>
        <v>1078.0999999999999</v>
      </c>
      <c r="O24" s="17">
        <f t="shared" si="3"/>
        <v>18.259999999999998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zoomScale="70" zoomScaleNormal="70" workbookViewId="0">
      <selection activeCell="A16" sqref="A16:O16"/>
    </sheetView>
  </sheetViews>
  <sheetFormatPr defaultRowHeight="18.75" x14ac:dyDescent="0.3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8.85546875" style="1" customWidth="1"/>
    <col min="16" max="16384" width="9.140625" style="1"/>
  </cols>
  <sheetData>
    <row r="1" spans="1:15" ht="65.25" customHeight="1" x14ac:dyDescent="0.3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8.2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6" customHeight="1" x14ac:dyDescent="0.3">
      <c r="A3" s="38" t="s">
        <v>1</v>
      </c>
      <c r="B3" s="40" t="s">
        <v>0</v>
      </c>
      <c r="C3" s="42" t="s">
        <v>3</v>
      </c>
      <c r="D3" s="44" t="s">
        <v>2</v>
      </c>
      <c r="E3" s="45"/>
      <c r="F3" s="46"/>
      <c r="G3" s="42" t="s">
        <v>7</v>
      </c>
      <c r="H3" s="44" t="s">
        <v>8</v>
      </c>
      <c r="I3" s="45"/>
      <c r="J3" s="45"/>
      <c r="K3" s="46"/>
      <c r="L3" s="35" t="s">
        <v>12</v>
      </c>
      <c r="M3" s="36"/>
      <c r="N3" s="36"/>
      <c r="O3" s="37"/>
    </row>
    <row r="4" spans="1:15" ht="35.25" customHeight="1" x14ac:dyDescent="0.3">
      <c r="A4" s="39"/>
      <c r="B4" s="41"/>
      <c r="C4" s="43"/>
      <c r="D4" s="2" t="s">
        <v>5</v>
      </c>
      <c r="E4" s="2" t="s">
        <v>4</v>
      </c>
      <c r="F4" s="3" t="s">
        <v>6</v>
      </c>
      <c r="G4" s="43"/>
      <c r="H4" s="16" t="s">
        <v>10</v>
      </c>
      <c r="I4" s="16" t="s">
        <v>30</v>
      </c>
      <c r="J4" s="2" t="s">
        <v>9</v>
      </c>
      <c r="K4" s="2" t="s">
        <v>11</v>
      </c>
      <c r="L4" s="2" t="s">
        <v>13</v>
      </c>
      <c r="M4" s="2" t="s">
        <v>15</v>
      </c>
      <c r="N4" s="2" t="s">
        <v>14</v>
      </c>
      <c r="O4" s="2" t="s">
        <v>16</v>
      </c>
    </row>
    <row r="5" spans="1:15" ht="30" customHeight="1" x14ac:dyDescent="0.3">
      <c r="A5" s="4"/>
      <c r="B5" s="6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.75" customHeight="1" x14ac:dyDescent="0.3">
      <c r="A6" s="18">
        <v>139</v>
      </c>
      <c r="B6" s="9" t="s">
        <v>66</v>
      </c>
      <c r="C6" s="2">
        <v>200</v>
      </c>
      <c r="D6" s="17">
        <v>5.8</v>
      </c>
      <c r="E6" s="17">
        <v>6.5</v>
      </c>
      <c r="F6" s="17">
        <v>19.7</v>
      </c>
      <c r="G6" s="17">
        <v>160</v>
      </c>
      <c r="H6" s="17">
        <v>47</v>
      </c>
      <c r="I6" s="17">
        <v>0.08</v>
      </c>
      <c r="J6" s="17">
        <v>0.9</v>
      </c>
      <c r="K6" s="17">
        <v>0.3</v>
      </c>
      <c r="L6" s="17">
        <v>163</v>
      </c>
      <c r="M6" s="17">
        <v>21</v>
      </c>
      <c r="N6" s="17">
        <v>137</v>
      </c>
      <c r="O6" s="17">
        <v>0.51</v>
      </c>
    </row>
    <row r="7" spans="1:15" ht="30" customHeight="1" x14ac:dyDescent="0.3">
      <c r="A7" s="18">
        <v>69</v>
      </c>
      <c r="B7" s="8" t="s">
        <v>39</v>
      </c>
      <c r="C7" s="2">
        <v>60</v>
      </c>
      <c r="D7" s="17">
        <v>2.7</v>
      </c>
      <c r="E7" s="17">
        <v>19</v>
      </c>
      <c r="F7" s="17">
        <v>17</v>
      </c>
      <c r="G7" s="17">
        <v>250</v>
      </c>
      <c r="H7" s="17">
        <v>103</v>
      </c>
      <c r="I7" s="17">
        <v>0.03</v>
      </c>
      <c r="J7" s="17">
        <v>0</v>
      </c>
      <c r="K7" s="17">
        <v>0.7</v>
      </c>
      <c r="L7" s="17">
        <v>12</v>
      </c>
      <c r="M7" s="17">
        <v>5</v>
      </c>
      <c r="N7" s="17">
        <v>31</v>
      </c>
      <c r="O7" s="17">
        <v>0.43</v>
      </c>
    </row>
    <row r="8" spans="1:15" ht="30" customHeight="1" x14ac:dyDescent="0.3">
      <c r="A8" s="19">
        <v>457</v>
      </c>
      <c r="B8" s="8" t="s">
        <v>22</v>
      </c>
      <c r="C8" s="2">
        <v>200</v>
      </c>
      <c r="D8" s="17">
        <v>0.2</v>
      </c>
      <c r="E8" s="17">
        <v>0.1</v>
      </c>
      <c r="F8" s="17">
        <v>9.3000000000000007</v>
      </c>
      <c r="G8" s="17">
        <v>38</v>
      </c>
      <c r="H8" s="17">
        <v>0</v>
      </c>
      <c r="I8" s="17">
        <v>0</v>
      </c>
      <c r="J8" s="17">
        <v>0</v>
      </c>
      <c r="K8" s="17">
        <v>0</v>
      </c>
      <c r="L8" s="17">
        <v>5.0999999999999996</v>
      </c>
      <c r="M8" s="17">
        <v>4.2</v>
      </c>
      <c r="N8" s="17">
        <v>7.7</v>
      </c>
      <c r="O8" s="17">
        <v>0.82</v>
      </c>
    </row>
    <row r="9" spans="1:15" ht="30" customHeight="1" x14ac:dyDescent="0.3">
      <c r="A9" s="19">
        <v>267</v>
      </c>
      <c r="B9" s="8" t="s">
        <v>47</v>
      </c>
      <c r="C9" s="2">
        <v>40</v>
      </c>
      <c r="D9" s="17">
        <v>5.0999999999999996</v>
      </c>
      <c r="E9" s="17">
        <v>4.5999999999999996</v>
      </c>
      <c r="F9" s="17">
        <v>0.3</v>
      </c>
      <c r="G9" s="17">
        <v>63</v>
      </c>
      <c r="H9" s="17">
        <v>100</v>
      </c>
      <c r="I9" s="17">
        <v>0.03</v>
      </c>
      <c r="J9" s="17">
        <v>0</v>
      </c>
      <c r="K9" s="17">
        <v>0.2</v>
      </c>
      <c r="L9" s="17">
        <v>22</v>
      </c>
      <c r="M9" s="17">
        <v>5</v>
      </c>
      <c r="N9" s="17">
        <v>77</v>
      </c>
      <c r="O9" s="17">
        <v>1.01</v>
      </c>
    </row>
    <row r="10" spans="1:15" ht="30" customHeight="1" x14ac:dyDescent="0.3">
      <c r="A10" s="18">
        <v>574</v>
      </c>
      <c r="B10" s="8" t="s">
        <v>19</v>
      </c>
      <c r="C10" s="2">
        <v>35</v>
      </c>
      <c r="D10" s="17">
        <v>3</v>
      </c>
      <c r="E10" s="17">
        <v>0.5</v>
      </c>
      <c r="F10" s="17">
        <v>14</v>
      </c>
      <c r="G10" s="17">
        <v>72</v>
      </c>
      <c r="H10" s="17">
        <v>0.1</v>
      </c>
      <c r="I10" s="17">
        <v>0</v>
      </c>
      <c r="J10" s="17">
        <v>0</v>
      </c>
      <c r="K10" s="17">
        <v>0.8</v>
      </c>
      <c r="L10" s="17">
        <v>12</v>
      </c>
      <c r="M10" s="17">
        <v>82</v>
      </c>
      <c r="N10" s="17">
        <v>23</v>
      </c>
      <c r="O10" s="17">
        <v>1.54</v>
      </c>
    </row>
    <row r="11" spans="1:15" ht="30" customHeight="1" x14ac:dyDescent="0.3">
      <c r="A11" s="2"/>
      <c r="B11" s="14" t="s">
        <v>31</v>
      </c>
      <c r="C11" s="2">
        <f>SUM(C6:C10)</f>
        <v>535</v>
      </c>
      <c r="D11" s="17">
        <f t="shared" ref="D11:O11" si="0">SUM(D6:D10)</f>
        <v>16.799999999999997</v>
      </c>
      <c r="E11" s="17">
        <f t="shared" si="0"/>
        <v>30.700000000000003</v>
      </c>
      <c r="F11" s="17">
        <f t="shared" si="0"/>
        <v>60.3</v>
      </c>
      <c r="G11" s="17">
        <f t="shared" si="0"/>
        <v>583</v>
      </c>
      <c r="H11" s="17">
        <f t="shared" si="0"/>
        <v>250.1</v>
      </c>
      <c r="I11" s="17">
        <f t="shared" si="0"/>
        <v>0.14000000000000001</v>
      </c>
      <c r="J11" s="17">
        <f t="shared" si="0"/>
        <v>0.9</v>
      </c>
      <c r="K11" s="17">
        <f t="shared" si="0"/>
        <v>2</v>
      </c>
      <c r="L11" s="17">
        <f t="shared" si="0"/>
        <v>214.1</v>
      </c>
      <c r="M11" s="17">
        <f t="shared" si="0"/>
        <v>117.2</v>
      </c>
      <c r="N11" s="17">
        <f t="shared" si="0"/>
        <v>275.7</v>
      </c>
      <c r="O11" s="17">
        <f t="shared" si="0"/>
        <v>4.3099999999999996</v>
      </c>
    </row>
    <row r="12" spans="1:15" ht="30" customHeight="1" x14ac:dyDescent="0.3">
      <c r="A12" s="2"/>
      <c r="B12" s="6" t="s">
        <v>37</v>
      </c>
      <c r="C12" s="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0" customHeight="1" x14ac:dyDescent="0.3">
      <c r="A13" s="2">
        <v>82</v>
      </c>
      <c r="B13" s="8" t="s">
        <v>52</v>
      </c>
      <c r="C13" s="2">
        <v>200</v>
      </c>
      <c r="D13" s="17">
        <v>0.8</v>
      </c>
      <c r="E13" s="17">
        <v>0.8</v>
      </c>
      <c r="F13" s="17">
        <v>19.600000000000001</v>
      </c>
      <c r="G13" s="17">
        <v>88</v>
      </c>
      <c r="H13" s="17">
        <v>0</v>
      </c>
      <c r="I13" s="17">
        <v>0.06</v>
      </c>
      <c r="J13" s="17">
        <v>14</v>
      </c>
      <c r="K13" s="17">
        <v>0.4</v>
      </c>
      <c r="L13" s="17">
        <v>32.200000000000003</v>
      </c>
      <c r="M13" s="17">
        <v>18</v>
      </c>
      <c r="N13" s="17">
        <v>22</v>
      </c>
      <c r="O13" s="17">
        <v>4.42</v>
      </c>
    </row>
    <row r="14" spans="1:15" ht="30" customHeight="1" x14ac:dyDescent="0.3">
      <c r="A14" s="2"/>
      <c r="B14" s="14" t="s">
        <v>38</v>
      </c>
      <c r="C14" s="2">
        <f>SUM(C13)</f>
        <v>200</v>
      </c>
      <c r="D14" s="17">
        <f>D13</f>
        <v>0.8</v>
      </c>
      <c r="E14" s="17">
        <f t="shared" ref="E14:O14" si="1">E13</f>
        <v>0.8</v>
      </c>
      <c r="F14" s="17">
        <f t="shared" si="1"/>
        <v>19.600000000000001</v>
      </c>
      <c r="G14" s="17">
        <f t="shared" si="1"/>
        <v>88</v>
      </c>
      <c r="H14" s="17">
        <f t="shared" si="1"/>
        <v>0</v>
      </c>
      <c r="I14" s="17">
        <f t="shared" si="1"/>
        <v>0.06</v>
      </c>
      <c r="J14" s="17">
        <f t="shared" si="1"/>
        <v>14</v>
      </c>
      <c r="K14" s="17">
        <f t="shared" si="1"/>
        <v>0.4</v>
      </c>
      <c r="L14" s="17">
        <f t="shared" si="1"/>
        <v>32.200000000000003</v>
      </c>
      <c r="M14" s="17">
        <f t="shared" si="1"/>
        <v>18</v>
      </c>
      <c r="N14" s="17">
        <f t="shared" si="1"/>
        <v>22</v>
      </c>
      <c r="O14" s="17">
        <f t="shared" si="1"/>
        <v>4.42</v>
      </c>
    </row>
    <row r="15" spans="1:15" ht="30" customHeight="1" x14ac:dyDescent="0.3">
      <c r="A15" s="2"/>
      <c r="B15" s="5" t="s">
        <v>18</v>
      </c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35.25" customHeight="1" x14ac:dyDescent="0.3">
      <c r="A16" s="7">
        <v>50</v>
      </c>
      <c r="B16" s="9" t="s">
        <v>42</v>
      </c>
      <c r="C16" s="2">
        <v>60</v>
      </c>
      <c r="D16" s="17">
        <v>0.5</v>
      </c>
      <c r="E16" s="17">
        <v>1.1000000000000001</v>
      </c>
      <c r="F16" s="17">
        <v>2</v>
      </c>
      <c r="G16" s="17">
        <v>22</v>
      </c>
      <c r="H16" s="17">
        <v>0</v>
      </c>
      <c r="I16" s="17">
        <v>0.01</v>
      </c>
      <c r="J16" s="17">
        <v>6</v>
      </c>
      <c r="K16" s="17">
        <v>0.06</v>
      </c>
      <c r="L16" s="17">
        <v>12</v>
      </c>
      <c r="M16" s="17">
        <v>7</v>
      </c>
      <c r="N16" s="17">
        <v>11</v>
      </c>
      <c r="O16" s="17">
        <v>0.28999999999999998</v>
      </c>
    </row>
    <row r="17" spans="1:15" ht="30" customHeight="1" x14ac:dyDescent="0.3">
      <c r="A17" s="7">
        <v>118</v>
      </c>
      <c r="B17" s="15" t="s">
        <v>63</v>
      </c>
      <c r="C17" s="2">
        <v>200</v>
      </c>
      <c r="D17" s="17">
        <v>1.9</v>
      </c>
      <c r="E17" s="17">
        <v>4</v>
      </c>
      <c r="F17" s="17">
        <v>7</v>
      </c>
      <c r="G17" s="17">
        <v>71</v>
      </c>
      <c r="H17" s="17">
        <v>0</v>
      </c>
      <c r="I17" s="17">
        <v>0.06</v>
      </c>
      <c r="J17" s="17">
        <v>3.5</v>
      </c>
      <c r="K17" s="17">
        <v>2</v>
      </c>
      <c r="L17" s="17">
        <v>23</v>
      </c>
      <c r="M17" s="17">
        <v>20</v>
      </c>
      <c r="N17" s="17">
        <v>51</v>
      </c>
      <c r="O17" s="17">
        <v>0.72</v>
      </c>
    </row>
    <row r="18" spans="1:15" ht="30" customHeight="1" x14ac:dyDescent="0.3">
      <c r="A18" s="18">
        <v>377</v>
      </c>
      <c r="B18" s="26" t="s">
        <v>23</v>
      </c>
      <c r="C18" s="24">
        <v>150</v>
      </c>
      <c r="D18" s="25">
        <v>4</v>
      </c>
      <c r="E18" s="25">
        <v>6</v>
      </c>
      <c r="F18" s="25">
        <v>8.6999999999999993</v>
      </c>
      <c r="G18" s="25">
        <v>105</v>
      </c>
      <c r="H18" s="25">
        <v>30</v>
      </c>
      <c r="I18" s="25">
        <v>0.12</v>
      </c>
      <c r="J18" s="25">
        <v>3.6</v>
      </c>
      <c r="K18" s="25">
        <v>0.15</v>
      </c>
      <c r="L18" s="25">
        <v>38</v>
      </c>
      <c r="M18" s="25">
        <v>24</v>
      </c>
      <c r="N18" s="25">
        <v>74</v>
      </c>
      <c r="O18" s="25">
        <v>0.83</v>
      </c>
    </row>
    <row r="19" spans="1:15" ht="30" customHeight="1" x14ac:dyDescent="0.3">
      <c r="A19" s="18">
        <v>372</v>
      </c>
      <c r="B19" s="12" t="s">
        <v>73</v>
      </c>
      <c r="C19" s="2">
        <v>90</v>
      </c>
      <c r="D19" s="17">
        <v>18</v>
      </c>
      <c r="E19" s="17">
        <v>16.2</v>
      </c>
      <c r="F19" s="17">
        <v>9.6</v>
      </c>
      <c r="G19" s="17">
        <v>256</v>
      </c>
      <c r="H19" s="17">
        <v>66</v>
      </c>
      <c r="I19" s="17">
        <v>0.09</v>
      </c>
      <c r="J19" s="17">
        <v>0.8</v>
      </c>
      <c r="K19" s="17">
        <v>1.2</v>
      </c>
      <c r="L19" s="17">
        <v>44</v>
      </c>
      <c r="M19" s="17">
        <v>22</v>
      </c>
      <c r="N19" s="17">
        <v>165</v>
      </c>
      <c r="O19" s="17">
        <v>1.63</v>
      </c>
    </row>
    <row r="20" spans="1:15" ht="30" customHeight="1" x14ac:dyDescent="0.3">
      <c r="A20" s="18">
        <v>509</v>
      </c>
      <c r="B20" s="12" t="s">
        <v>86</v>
      </c>
      <c r="C20" s="2">
        <v>200</v>
      </c>
      <c r="D20" s="17">
        <v>0</v>
      </c>
      <c r="E20" s="17">
        <v>0</v>
      </c>
      <c r="F20" s="17">
        <v>17</v>
      </c>
      <c r="G20" s="17">
        <v>70</v>
      </c>
      <c r="H20" s="17">
        <v>0.17</v>
      </c>
      <c r="I20" s="17">
        <v>0.42</v>
      </c>
      <c r="J20" s="17">
        <v>28</v>
      </c>
      <c r="K20" s="17">
        <v>3.28</v>
      </c>
      <c r="L20" s="17">
        <v>250</v>
      </c>
      <c r="M20" s="17">
        <v>20</v>
      </c>
      <c r="N20" s="17">
        <v>0</v>
      </c>
      <c r="O20" s="17">
        <v>0</v>
      </c>
    </row>
    <row r="21" spans="1:15" ht="30" customHeight="1" x14ac:dyDescent="0.3">
      <c r="A21" s="18">
        <v>573</v>
      </c>
      <c r="B21" s="8" t="s">
        <v>20</v>
      </c>
      <c r="C21" s="2">
        <v>35</v>
      </c>
      <c r="D21" s="17">
        <v>2.7</v>
      </c>
      <c r="E21" s="17">
        <v>0.3</v>
      </c>
      <c r="F21" s="17">
        <v>17.2</v>
      </c>
      <c r="G21" s="17">
        <v>82</v>
      </c>
      <c r="H21" s="17">
        <v>0</v>
      </c>
      <c r="I21" s="17">
        <v>0.04</v>
      </c>
      <c r="J21" s="17">
        <v>0</v>
      </c>
      <c r="K21" s="17">
        <v>0.4</v>
      </c>
      <c r="L21" s="17">
        <v>7</v>
      </c>
      <c r="M21" s="17">
        <v>5</v>
      </c>
      <c r="N21" s="17">
        <v>23</v>
      </c>
      <c r="O21" s="17">
        <v>0.4</v>
      </c>
    </row>
    <row r="22" spans="1:15" ht="30" customHeight="1" x14ac:dyDescent="0.3">
      <c r="A22" s="18">
        <v>574</v>
      </c>
      <c r="B22" s="8" t="s">
        <v>19</v>
      </c>
      <c r="C22" s="2">
        <v>35</v>
      </c>
      <c r="D22" s="17">
        <v>3</v>
      </c>
      <c r="E22" s="17">
        <v>0.5</v>
      </c>
      <c r="F22" s="17">
        <v>14</v>
      </c>
      <c r="G22" s="17">
        <v>72</v>
      </c>
      <c r="H22" s="17">
        <v>0.1</v>
      </c>
      <c r="I22" s="17">
        <v>0</v>
      </c>
      <c r="J22" s="17">
        <v>0</v>
      </c>
      <c r="K22" s="17">
        <v>0.8</v>
      </c>
      <c r="L22" s="17">
        <v>12</v>
      </c>
      <c r="M22" s="17">
        <v>82</v>
      </c>
      <c r="N22" s="17">
        <v>23</v>
      </c>
      <c r="O22" s="17">
        <v>1.54</v>
      </c>
    </row>
    <row r="23" spans="1:15" ht="30" customHeight="1" x14ac:dyDescent="0.3">
      <c r="A23" s="10"/>
      <c r="B23" s="13" t="s">
        <v>32</v>
      </c>
      <c r="C23" s="2">
        <f>SUM(C16:C22)</f>
        <v>770</v>
      </c>
      <c r="D23" s="17">
        <f t="shared" ref="D23:O23" si="2">SUM(D16:D22)</f>
        <v>30.099999999999998</v>
      </c>
      <c r="E23" s="17">
        <f t="shared" si="2"/>
        <v>28.099999999999998</v>
      </c>
      <c r="F23" s="17">
        <f t="shared" si="2"/>
        <v>75.5</v>
      </c>
      <c r="G23" s="17">
        <f t="shared" si="2"/>
        <v>678</v>
      </c>
      <c r="H23" s="17">
        <f t="shared" si="2"/>
        <v>96.27</v>
      </c>
      <c r="I23" s="17">
        <f t="shared" si="2"/>
        <v>0.74</v>
      </c>
      <c r="J23" s="17">
        <f t="shared" si="2"/>
        <v>41.9</v>
      </c>
      <c r="K23" s="17">
        <f t="shared" si="2"/>
        <v>7.89</v>
      </c>
      <c r="L23" s="17">
        <f t="shared" si="2"/>
        <v>386</v>
      </c>
      <c r="M23" s="17">
        <f t="shared" si="2"/>
        <v>180</v>
      </c>
      <c r="N23" s="17">
        <f t="shared" si="2"/>
        <v>347</v>
      </c>
      <c r="O23" s="17">
        <f t="shared" si="2"/>
        <v>5.41</v>
      </c>
    </row>
    <row r="24" spans="1:15" ht="30" customHeight="1" x14ac:dyDescent="0.3">
      <c r="A24" s="33" t="s">
        <v>21</v>
      </c>
      <c r="B24" s="34"/>
      <c r="C24" s="21">
        <f t="shared" ref="C24:O24" si="3">C11+C14+C23</f>
        <v>1505</v>
      </c>
      <c r="D24" s="17">
        <f t="shared" si="3"/>
        <v>47.699999999999996</v>
      </c>
      <c r="E24" s="17">
        <f t="shared" si="3"/>
        <v>59.6</v>
      </c>
      <c r="F24" s="17">
        <f t="shared" si="3"/>
        <v>155.4</v>
      </c>
      <c r="G24" s="17">
        <f t="shared" si="3"/>
        <v>1349</v>
      </c>
      <c r="H24" s="17">
        <f t="shared" si="3"/>
        <v>346.37</v>
      </c>
      <c r="I24" s="17">
        <f t="shared" si="3"/>
        <v>0.94</v>
      </c>
      <c r="J24" s="17">
        <f t="shared" si="3"/>
        <v>56.8</v>
      </c>
      <c r="K24" s="17">
        <f t="shared" si="3"/>
        <v>10.29</v>
      </c>
      <c r="L24" s="17">
        <f t="shared" si="3"/>
        <v>632.29999999999995</v>
      </c>
      <c r="M24" s="17">
        <f t="shared" si="3"/>
        <v>315.2</v>
      </c>
      <c r="N24" s="17">
        <f t="shared" si="3"/>
        <v>644.70000000000005</v>
      </c>
      <c r="O24" s="17">
        <f t="shared" si="3"/>
        <v>14.14</v>
      </c>
    </row>
    <row r="25" spans="1:15" ht="18" customHeight="1" x14ac:dyDescent="0.3"/>
  </sheetData>
  <mergeCells count="10">
    <mergeCell ref="A24:B24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10</cp:lastModifiedBy>
  <cp:lastPrinted>2021-11-02T02:54:36Z</cp:lastPrinted>
  <dcterms:created xsi:type="dcterms:W3CDTF">2019-08-21T10:33:27Z</dcterms:created>
  <dcterms:modified xsi:type="dcterms:W3CDTF">2023-01-28T03:52:59Z</dcterms:modified>
</cp:coreProperties>
</file>