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\AppData\Local\Temp\Rar$DIa4852.47062\"/>
    </mc:Choice>
  </mc:AlternateContent>
  <bookViews>
    <workbookView xWindow="120" yWindow="315" windowWidth="15600" windowHeight="11520" firstSheet="4" activeTab="5"/>
  </bookViews>
  <sheets>
    <sheet name="1 день" sheetId="7" r:id="rId1"/>
    <sheet name="2 день" sheetId="17" r:id="rId2"/>
    <sheet name="3 день" sheetId="18" r:id="rId3"/>
    <sheet name="4 день" sheetId="19" r:id="rId4"/>
    <sheet name="5 день" sheetId="20" r:id="rId5"/>
    <sheet name="6 день" sheetId="21" r:id="rId6"/>
    <sheet name="7 день" sheetId="22" r:id="rId7"/>
    <sheet name="8 день" sheetId="23" r:id="rId8"/>
    <sheet name="9 день" sheetId="24" r:id="rId9"/>
    <sheet name="10 день" sheetId="25" r:id="rId10"/>
    <sheet name="11 день" sheetId="26" r:id="rId11"/>
    <sheet name="12 день" sheetId="28" r:id="rId12"/>
  </sheets>
  <calcPr calcId="162913"/>
</workbook>
</file>

<file path=xl/calcChain.xml><?xml version="1.0" encoding="utf-8"?>
<calcChain xmlns="http://schemas.openxmlformats.org/spreadsheetml/2006/main">
  <c r="I14" i="21" l="1"/>
  <c r="H14" i="21"/>
  <c r="D14" i="21"/>
  <c r="O23" i="24"/>
  <c r="O24" i="24" s="1"/>
  <c r="N23" i="24"/>
  <c r="N24" i="24" s="1"/>
  <c r="M23" i="24"/>
  <c r="M24" i="24" s="1"/>
  <c r="L23" i="24"/>
  <c r="L24" i="24" s="1"/>
  <c r="K23" i="24"/>
  <c r="K24" i="24" s="1"/>
  <c r="J23" i="24"/>
  <c r="J24" i="24" s="1"/>
  <c r="I23" i="24"/>
  <c r="I24" i="24" s="1"/>
  <c r="H23" i="24"/>
  <c r="H24" i="24" s="1"/>
  <c r="G23" i="24"/>
  <c r="G24" i="24" s="1"/>
  <c r="F23" i="24"/>
  <c r="F24" i="24" s="1"/>
  <c r="E23" i="24"/>
  <c r="E24" i="24" s="1"/>
  <c r="D23" i="24"/>
  <c r="D24" i="24" s="1"/>
  <c r="C23" i="24"/>
  <c r="C24" i="24" s="1"/>
  <c r="O23" i="22"/>
  <c r="O24" i="22" s="1"/>
  <c r="N23" i="22"/>
  <c r="N24" i="22" s="1"/>
  <c r="M23" i="22"/>
  <c r="M24" i="22" s="1"/>
  <c r="L23" i="22"/>
  <c r="L24" i="22" s="1"/>
  <c r="K23" i="22"/>
  <c r="K24" i="22" s="1"/>
  <c r="J23" i="22"/>
  <c r="J24" i="22" s="1"/>
  <c r="I23" i="22"/>
  <c r="I24" i="22" s="1"/>
  <c r="H23" i="22"/>
  <c r="H24" i="22" s="1"/>
  <c r="G23" i="22"/>
  <c r="G24" i="22" s="1"/>
  <c r="F23" i="22"/>
  <c r="F24" i="22" s="1"/>
  <c r="E23" i="22"/>
  <c r="E24" i="22" s="1"/>
  <c r="D23" i="22"/>
  <c r="D24" i="22" s="1"/>
  <c r="C23" i="22"/>
  <c r="C24" i="22" s="1"/>
  <c r="E14" i="21"/>
  <c r="C14" i="21"/>
  <c r="O14" i="21"/>
  <c r="N14" i="21"/>
  <c r="M14" i="21"/>
  <c r="L14" i="21"/>
  <c r="K14" i="21"/>
  <c r="J14" i="21"/>
  <c r="G14" i="21"/>
  <c r="F14" i="21"/>
  <c r="C22" i="26"/>
  <c r="C14" i="26"/>
  <c r="C11" i="26"/>
  <c r="C11" i="28"/>
  <c r="C12" i="28" s="1"/>
  <c r="C22" i="25"/>
  <c r="C13" i="25"/>
  <c r="C10" i="25"/>
  <c r="C23" i="25" s="1"/>
  <c r="C23" i="23"/>
  <c r="C14" i="23"/>
  <c r="C11" i="23"/>
  <c r="C14" i="24"/>
  <c r="C11" i="24"/>
  <c r="C14" i="22"/>
  <c r="C11" i="22"/>
  <c r="C23" i="20"/>
  <c r="C14" i="20"/>
  <c r="C11" i="20"/>
  <c r="C24" i="20" s="1"/>
  <c r="C24" i="19"/>
  <c r="C14" i="19"/>
  <c r="C11" i="19"/>
  <c r="C25" i="19" s="1"/>
  <c r="C14" i="17"/>
  <c r="C23" i="18"/>
  <c r="C13" i="18"/>
  <c r="C10" i="18"/>
  <c r="C22" i="17"/>
  <c r="C11" i="17"/>
  <c r="C14" i="7"/>
  <c r="E11" i="28"/>
  <c r="E12" i="28" s="1"/>
  <c r="F11" i="28"/>
  <c r="F12" i="28" s="1"/>
  <c r="G11" i="28"/>
  <c r="G12" i="28" s="1"/>
  <c r="H11" i="28"/>
  <c r="H12" i="28" s="1"/>
  <c r="I11" i="28"/>
  <c r="I12" i="28" s="1"/>
  <c r="J11" i="28"/>
  <c r="J12" i="28" s="1"/>
  <c r="K11" i="28"/>
  <c r="K12" i="28" s="1"/>
  <c r="L11" i="28"/>
  <c r="L12" i="28" s="1"/>
  <c r="M11" i="28"/>
  <c r="M12" i="28" s="1"/>
  <c r="N11" i="28"/>
  <c r="N12" i="28" s="1"/>
  <c r="O11" i="28"/>
  <c r="O12" i="28" s="1"/>
  <c r="D11" i="28"/>
  <c r="D12" i="28" s="1"/>
  <c r="E11" i="26"/>
  <c r="F11" i="26"/>
  <c r="G11" i="26"/>
  <c r="H11" i="26"/>
  <c r="I11" i="26"/>
  <c r="J11" i="26"/>
  <c r="K11" i="26"/>
  <c r="L11" i="26"/>
  <c r="M11" i="26"/>
  <c r="N11" i="26"/>
  <c r="O11" i="26"/>
  <c r="D11" i="26"/>
  <c r="C24" i="18" l="1"/>
  <c r="C23" i="17"/>
  <c r="C24" i="23"/>
  <c r="C23" i="26"/>
  <c r="C23" i="7"/>
  <c r="C11" i="7"/>
  <c r="O22" i="26"/>
  <c r="N22" i="26"/>
  <c r="M22" i="26"/>
  <c r="L22" i="26"/>
  <c r="K22" i="26"/>
  <c r="J22" i="26"/>
  <c r="I22" i="26"/>
  <c r="H22" i="26"/>
  <c r="G22" i="26"/>
  <c r="F22" i="26"/>
  <c r="E22" i="26"/>
  <c r="D22" i="26"/>
  <c r="O14" i="26"/>
  <c r="N14" i="26"/>
  <c r="N23" i="26" s="1"/>
  <c r="M14" i="26"/>
  <c r="M23" i="26" s="1"/>
  <c r="L14" i="26"/>
  <c r="L23" i="26" s="1"/>
  <c r="K14" i="26"/>
  <c r="K23" i="26" s="1"/>
  <c r="J14" i="26"/>
  <c r="I14" i="26"/>
  <c r="H14" i="26"/>
  <c r="G14" i="26"/>
  <c r="F14" i="26"/>
  <c r="E14" i="26"/>
  <c r="D14" i="26"/>
  <c r="O23" i="26"/>
  <c r="J23" i="26"/>
  <c r="I23" i="26"/>
  <c r="F23" i="26"/>
  <c r="O22" i="25"/>
  <c r="N22" i="25"/>
  <c r="M22" i="25"/>
  <c r="L22" i="25"/>
  <c r="K22" i="25"/>
  <c r="J22" i="25"/>
  <c r="I22" i="25"/>
  <c r="H22" i="25"/>
  <c r="G22" i="25"/>
  <c r="F22" i="25"/>
  <c r="E22" i="25"/>
  <c r="D22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O14" i="24"/>
  <c r="N14" i="24"/>
  <c r="M14" i="24"/>
  <c r="L14" i="24"/>
  <c r="K14" i="24"/>
  <c r="J14" i="24"/>
  <c r="I14" i="24"/>
  <c r="H14" i="24"/>
  <c r="G14" i="24"/>
  <c r="F14" i="24"/>
  <c r="E14" i="24"/>
  <c r="D14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24" i="7" l="1"/>
  <c r="E23" i="26"/>
  <c r="G23" i="26"/>
  <c r="H23" i="26"/>
  <c r="O23" i="25"/>
  <c r="N23" i="25"/>
  <c r="M23" i="25"/>
  <c r="L23" i="25"/>
  <c r="K23" i="25"/>
  <c r="J23" i="25"/>
  <c r="I23" i="25"/>
  <c r="H23" i="25"/>
  <c r="G23" i="25" s="1"/>
  <c r="F23" i="25"/>
  <c r="E23" i="25"/>
  <c r="D23" i="25"/>
  <c r="D23" i="26"/>
  <c r="O23" i="23"/>
  <c r="N23" i="23"/>
  <c r="M23" i="23"/>
  <c r="L23" i="23"/>
  <c r="K23" i="23"/>
  <c r="J23" i="23"/>
  <c r="I23" i="23"/>
  <c r="H23" i="23"/>
  <c r="G23" i="23"/>
  <c r="F23" i="23"/>
  <c r="E23" i="23"/>
  <c r="D23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O14" i="22"/>
  <c r="N14" i="22"/>
  <c r="M14" i="22"/>
  <c r="L14" i="22"/>
  <c r="K14" i="22"/>
  <c r="J14" i="22"/>
  <c r="I14" i="22"/>
  <c r="H14" i="22"/>
  <c r="G14" i="22"/>
  <c r="F14" i="22"/>
  <c r="E14" i="22"/>
  <c r="D14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E24" i="23" l="1"/>
  <c r="I24" i="23"/>
  <c r="H24" i="23" s="1"/>
  <c r="G24" i="23" s="1"/>
  <c r="F24" i="23" s="1"/>
  <c r="O24" i="23"/>
  <c r="N24" i="23" s="1"/>
  <c r="M24" i="23" s="1"/>
  <c r="L24" i="23" s="1"/>
  <c r="K24" i="23" s="1"/>
  <c r="J24" i="23" s="1"/>
  <c r="D24" i="23"/>
  <c r="O23" i="20"/>
  <c r="N23" i="20"/>
  <c r="M23" i="20"/>
  <c r="L23" i="20"/>
  <c r="K23" i="20"/>
  <c r="J23" i="20"/>
  <c r="I23" i="20"/>
  <c r="H23" i="20"/>
  <c r="G23" i="20"/>
  <c r="F23" i="20"/>
  <c r="E23" i="20"/>
  <c r="D23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J24" i="20" l="1"/>
  <c r="O24" i="20"/>
  <c r="N24" i="20"/>
  <c r="M24" i="20"/>
  <c r="L24" i="20"/>
  <c r="K24" i="20"/>
  <c r="I24" i="20"/>
  <c r="H24" i="20"/>
  <c r="G24" i="20"/>
  <c r="F24" i="20"/>
  <c r="E24" i="20"/>
  <c r="D24" i="20"/>
  <c r="O24" i="19"/>
  <c r="N24" i="19"/>
  <c r="M24" i="19"/>
  <c r="L24" i="19"/>
  <c r="K24" i="19"/>
  <c r="J24" i="19"/>
  <c r="I24" i="19"/>
  <c r="H24" i="19"/>
  <c r="G24" i="19"/>
  <c r="F24" i="19"/>
  <c r="E24" i="19"/>
  <c r="D2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O11" i="19"/>
  <c r="N11" i="19"/>
  <c r="M11" i="19"/>
  <c r="L11" i="19"/>
  <c r="K11" i="19"/>
  <c r="J11" i="19"/>
  <c r="J25" i="19" s="1"/>
  <c r="I11" i="19"/>
  <c r="H11" i="19"/>
  <c r="G11" i="19"/>
  <c r="F11" i="19"/>
  <c r="F25" i="19" s="1"/>
  <c r="E11" i="19"/>
  <c r="D11" i="19"/>
  <c r="D25" i="19" s="1"/>
  <c r="O23" i="18"/>
  <c r="N23" i="18"/>
  <c r="M23" i="18"/>
  <c r="L23" i="18"/>
  <c r="K23" i="18"/>
  <c r="J23" i="18"/>
  <c r="I23" i="18"/>
  <c r="H23" i="18"/>
  <c r="G23" i="18"/>
  <c r="F23" i="18"/>
  <c r="E23" i="18"/>
  <c r="D2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H25" i="19" l="1"/>
  <c r="L25" i="19"/>
  <c r="M25" i="19"/>
  <c r="G25" i="19"/>
  <c r="O25" i="19"/>
  <c r="N25" i="19"/>
  <c r="K25" i="19"/>
  <c r="I25" i="19"/>
  <c r="E25" i="19"/>
  <c r="O24" i="18"/>
  <c r="N24" i="18"/>
  <c r="M24" i="18"/>
  <c r="L24" i="18"/>
  <c r="K24" i="18"/>
  <c r="J24" i="18"/>
  <c r="I24" i="18"/>
  <c r="H24" i="18"/>
  <c r="G24" i="18"/>
  <c r="F24" i="18"/>
  <c r="E24" i="18"/>
  <c r="D24" i="18"/>
  <c r="O22" i="17"/>
  <c r="N22" i="17"/>
  <c r="M22" i="17"/>
  <c r="L22" i="17"/>
  <c r="K22" i="17"/>
  <c r="J22" i="17"/>
  <c r="I22" i="17"/>
  <c r="H22" i="17"/>
  <c r="G22" i="17"/>
  <c r="F22" i="17"/>
  <c r="E22" i="17"/>
  <c r="D22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O23" i="17" l="1"/>
  <c r="F23" i="17"/>
  <c r="E23" i="17" s="1"/>
  <c r="D23" i="17" s="1"/>
  <c r="H23" i="17"/>
  <c r="G23" i="17" s="1"/>
  <c r="J23" i="17"/>
  <c r="I23" i="17" s="1"/>
  <c r="L23" i="17"/>
  <c r="K23" i="17" s="1"/>
  <c r="N23" i="17"/>
  <c r="M23" i="17" s="1"/>
  <c r="O23" i="7"/>
  <c r="N23" i="7"/>
  <c r="M23" i="7"/>
  <c r="L23" i="7"/>
  <c r="K23" i="7"/>
  <c r="J23" i="7"/>
  <c r="I23" i="7"/>
  <c r="H23" i="7"/>
  <c r="G23" i="7"/>
  <c r="F23" i="7"/>
  <c r="E23" i="7"/>
  <c r="D23" i="7"/>
  <c r="O14" i="7"/>
  <c r="N14" i="7"/>
  <c r="M14" i="7"/>
  <c r="L14" i="7"/>
  <c r="K14" i="7"/>
  <c r="J14" i="7"/>
  <c r="I14" i="7"/>
  <c r="H14" i="7"/>
  <c r="G14" i="7"/>
  <c r="F14" i="7"/>
  <c r="E14" i="7" l="1"/>
  <c r="D14" i="7"/>
  <c r="O11" i="7"/>
  <c r="O24" i="7" s="1"/>
  <c r="N11" i="7"/>
  <c r="N24" i="7" s="1"/>
  <c r="M11" i="7"/>
  <c r="M24" i="7" s="1"/>
  <c r="L11" i="7"/>
  <c r="L24" i="7" s="1"/>
  <c r="K11" i="7"/>
  <c r="K24" i="7" s="1"/>
  <c r="J11" i="7"/>
  <c r="J24" i="7" s="1"/>
  <c r="I11" i="7"/>
  <c r="I24" i="7" s="1"/>
  <c r="H11" i="7"/>
  <c r="H24" i="7" s="1"/>
  <c r="G11" i="7"/>
  <c r="G24" i="7" s="1"/>
  <c r="F11" i="7"/>
  <c r="F24" i="7" s="1"/>
  <c r="E11" i="7"/>
  <c r="E24" i="7" s="1"/>
  <c r="D11" i="7"/>
  <c r="D24" i="7" s="1"/>
</calcChain>
</file>

<file path=xl/sharedStrings.xml><?xml version="1.0" encoding="utf-8"?>
<sst xmlns="http://schemas.openxmlformats.org/spreadsheetml/2006/main" count="456" uniqueCount="94">
  <si>
    <t>Наименование блюда</t>
  </si>
  <si>
    <t>№ рец.</t>
  </si>
  <si>
    <t>Пищевые вещества, г</t>
  </si>
  <si>
    <t>Масса порции, г</t>
  </si>
  <si>
    <t>жиры</t>
  </si>
  <si>
    <t>белки</t>
  </si>
  <si>
    <t>углеводы</t>
  </si>
  <si>
    <t>Энергетическая ценность, ккал</t>
  </si>
  <si>
    <t>Витамины, мг</t>
  </si>
  <si>
    <t>С</t>
  </si>
  <si>
    <t>А</t>
  </si>
  <si>
    <t>Е</t>
  </si>
  <si>
    <t>Минеральные вещества, мг</t>
  </si>
  <si>
    <t>Са</t>
  </si>
  <si>
    <t>Р</t>
  </si>
  <si>
    <t>Mg</t>
  </si>
  <si>
    <t>Fe</t>
  </si>
  <si>
    <t>Завтрак</t>
  </si>
  <si>
    <t>Обед</t>
  </si>
  <si>
    <t>Хлеб ржаной</t>
  </si>
  <si>
    <t>Хлеб пшеничный</t>
  </si>
  <si>
    <t>Итого за день:</t>
  </si>
  <si>
    <t>Чай с сахаром</t>
  </si>
  <si>
    <t>Пюре картофельное</t>
  </si>
  <si>
    <t>Каша гречневая рассыпчатая</t>
  </si>
  <si>
    <t>Чай с молоком</t>
  </si>
  <si>
    <t>День: 1                                неделя-первая</t>
  </si>
  <si>
    <t>День: 2                                неделя-первая</t>
  </si>
  <si>
    <t>День: 4                                неделя-первая</t>
  </si>
  <si>
    <t>Суп картофельный с макаронными изделиями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</si>
  <si>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</si>
  <si>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t>Итого за завтрак:</t>
  </si>
  <si>
    <t>Итого за обед:</t>
  </si>
  <si>
    <t>Чай с лимоном</t>
  </si>
  <si>
    <t>Какао с молоком</t>
  </si>
  <si>
    <t>Макаронные изделия отварные</t>
  </si>
  <si>
    <t>Запеканка из творога</t>
  </si>
  <si>
    <t>Второй завтрак</t>
  </si>
  <si>
    <t>Итого за второй завтрак:</t>
  </si>
  <si>
    <t xml:space="preserve">Бутерброд с маслом </t>
  </si>
  <si>
    <t>Бутерброд с сыром</t>
  </si>
  <si>
    <t>Суп гороховый</t>
  </si>
  <si>
    <t>Икра кабачковая</t>
  </si>
  <si>
    <t>День: 5                                неделя-первая</t>
  </si>
  <si>
    <t>Молоко сгущенное</t>
  </si>
  <si>
    <t>Борщ с капустой и картофелем</t>
  </si>
  <si>
    <t>Рагу из птицы</t>
  </si>
  <si>
    <t>Яйцо вареное</t>
  </si>
  <si>
    <t>Кисель с витаминами "Витошка"</t>
  </si>
  <si>
    <t>Суп с рыбными консервами</t>
  </si>
  <si>
    <t>Каша "Дружба"</t>
  </si>
  <si>
    <t>Фрукты свежие</t>
  </si>
  <si>
    <t>День: 3                                неделя-первая</t>
  </si>
  <si>
    <t>Каша из овсяных хлопьев "Геркулес" жидкая</t>
  </si>
  <si>
    <t>Суп из овощей</t>
  </si>
  <si>
    <t>Сок промышленного произодства</t>
  </si>
  <si>
    <t>Рыба, припущенная в молоке</t>
  </si>
  <si>
    <t>Рис отварной</t>
  </si>
  <si>
    <t>День: 6                                неделя-первая</t>
  </si>
  <si>
    <t>Запеканка пшенная с творогом</t>
  </si>
  <si>
    <t>Пудинг творожный запеченный</t>
  </si>
  <si>
    <t>Омлет с рисовой кашей</t>
  </si>
  <si>
    <t>Суп крестьянский с крупой</t>
  </si>
  <si>
    <t>Плов из отварной птицы</t>
  </si>
  <si>
    <t>День: 10                                неделя-первая</t>
  </si>
  <si>
    <t>Суп молочный с макаронными изделиями</t>
  </si>
  <si>
    <t>Рассольник ленинградский</t>
  </si>
  <si>
    <t>Свекольник</t>
  </si>
  <si>
    <t>Макаронник с мясом</t>
  </si>
  <si>
    <t>Икра овощная</t>
  </si>
  <si>
    <t>Мясо тушеное</t>
  </si>
  <si>
    <t>Зеленый горошек</t>
  </si>
  <si>
    <t>Биточки из птицы</t>
  </si>
  <si>
    <t>День: 7                                неделя-вторая</t>
  </si>
  <si>
    <t xml:space="preserve">Кукуруза </t>
  </si>
  <si>
    <t xml:space="preserve">Щи из свежей капусты </t>
  </si>
  <si>
    <t>День: 8                                неделя-вторая</t>
  </si>
  <si>
    <t>День: 9                                неделя-вторая</t>
  </si>
  <si>
    <t xml:space="preserve">Каша пшеничная молочная </t>
  </si>
  <si>
    <t>День: 12                                неделя-вторая</t>
  </si>
  <si>
    <t>День: 11                                неделя-вторая</t>
  </si>
  <si>
    <t>Возрастная категория: учащиеся с 12 лет и старше     сезон: осенне-зимний</t>
  </si>
  <si>
    <t>Омлет натуральный с маслом сливочным</t>
  </si>
  <si>
    <t>Джем</t>
  </si>
  <si>
    <t>Напиток из шиповника</t>
  </si>
  <si>
    <t>Напиток витаминизированный "Золотой шар"</t>
  </si>
  <si>
    <t>Компот из яблок с лимоном</t>
  </si>
  <si>
    <t>Какао с молоком сгущенным</t>
  </si>
  <si>
    <t>Шницель натуральный рубленый</t>
  </si>
  <si>
    <t>Соус томатный</t>
  </si>
  <si>
    <t>Соус сметанный</t>
  </si>
  <si>
    <t>Рыба, тушенная в сметанном соусе</t>
  </si>
  <si>
    <t>Каша пшенная молочная жидкая</t>
  </si>
  <si>
    <t>Соус молочный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</si>
</sst>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</cellXfs>
  <cellStyles count="2">
    <cellStyle name="Обычный" xfId="0" builtinId="0"/>
    <cellStyle name="Обычный_full_hs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="70" zoomScaleNormal="70" workbookViewId="0">
      <selection activeCell="A16" sqref="A16:O16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229</v>
      </c>
      <c r="B6" s="9" t="s">
        <v>50</v>
      </c>
      <c r="C6" s="2">
        <v>250</v>
      </c>
      <c r="D6" s="17">
        <v>6</v>
      </c>
      <c r="E6" s="17">
        <v>9</v>
      </c>
      <c r="F6" s="17">
        <v>35</v>
      </c>
      <c r="G6" s="17">
        <v>239</v>
      </c>
      <c r="H6" s="17">
        <v>49</v>
      </c>
      <c r="I6" s="17">
        <v>0.11</v>
      </c>
      <c r="J6" s="17">
        <v>1.6</v>
      </c>
      <c r="K6" s="17">
        <v>0.17</v>
      </c>
      <c r="L6" s="17">
        <v>163</v>
      </c>
      <c r="M6" s="17">
        <v>39</v>
      </c>
      <c r="N6" s="17">
        <v>175</v>
      </c>
      <c r="O6" s="17">
        <v>0.55000000000000004</v>
      </c>
    </row>
    <row r="7" spans="1:15" ht="30" customHeight="1" x14ac:dyDescent="0.3">
      <c r="A7" s="19">
        <v>63</v>
      </c>
      <c r="B7" s="8" t="s">
        <v>40</v>
      </c>
      <c r="C7" s="2">
        <v>45</v>
      </c>
      <c r="D7" s="17">
        <v>10</v>
      </c>
      <c r="E7" s="17">
        <v>13</v>
      </c>
      <c r="F7" s="17">
        <v>14</v>
      </c>
      <c r="G7" s="17">
        <v>215</v>
      </c>
      <c r="H7" s="17">
        <v>90</v>
      </c>
      <c r="I7" s="17">
        <v>0.04</v>
      </c>
      <c r="J7" s="17">
        <v>0.14000000000000001</v>
      </c>
      <c r="K7" s="17">
        <v>0.4</v>
      </c>
      <c r="L7" s="17">
        <v>297</v>
      </c>
      <c r="M7" s="17">
        <v>20</v>
      </c>
      <c r="N7" s="17">
        <v>195</v>
      </c>
      <c r="O7" s="17">
        <v>0.53</v>
      </c>
    </row>
    <row r="8" spans="1:15" ht="30" customHeight="1" x14ac:dyDescent="0.3">
      <c r="A8" s="18">
        <v>574</v>
      </c>
      <c r="B8" s="8" t="s">
        <v>19</v>
      </c>
      <c r="C8" s="2">
        <v>35</v>
      </c>
      <c r="D8" s="17">
        <v>3</v>
      </c>
      <c r="E8" s="17">
        <v>0.5</v>
      </c>
      <c r="F8" s="17">
        <v>14</v>
      </c>
      <c r="G8" s="17">
        <v>72</v>
      </c>
      <c r="H8" s="17">
        <v>0</v>
      </c>
      <c r="I8" s="17">
        <v>0.1</v>
      </c>
      <c r="J8" s="17">
        <v>0</v>
      </c>
      <c r="K8" s="17">
        <v>0.8</v>
      </c>
      <c r="L8" s="17">
        <v>12</v>
      </c>
      <c r="M8" s="17">
        <v>23</v>
      </c>
      <c r="N8" s="17">
        <v>82</v>
      </c>
      <c r="O8" s="17">
        <v>1.54</v>
      </c>
    </row>
    <row r="9" spans="1:15" ht="30" customHeight="1" x14ac:dyDescent="0.3">
      <c r="A9" s="19">
        <v>267</v>
      </c>
      <c r="B9" s="8" t="s">
        <v>47</v>
      </c>
      <c r="C9" s="2">
        <v>40</v>
      </c>
      <c r="D9" s="17">
        <v>5.0999999999999996</v>
      </c>
      <c r="E9" s="17">
        <v>4.5999999999999996</v>
      </c>
      <c r="F9" s="17">
        <v>0.3</v>
      </c>
      <c r="G9" s="17">
        <v>63</v>
      </c>
      <c r="H9" s="17">
        <v>100</v>
      </c>
      <c r="I9" s="17">
        <v>0.03</v>
      </c>
      <c r="J9" s="17">
        <v>0</v>
      </c>
      <c r="K9" s="17">
        <v>0.2</v>
      </c>
      <c r="L9" s="17">
        <v>22</v>
      </c>
      <c r="M9" s="17">
        <v>5</v>
      </c>
      <c r="N9" s="17">
        <v>77</v>
      </c>
      <c r="O9" s="17">
        <v>1.01</v>
      </c>
    </row>
    <row r="10" spans="1:15" ht="30" customHeight="1" x14ac:dyDescent="0.3">
      <c r="A10" s="19">
        <v>457</v>
      </c>
      <c r="B10" s="8" t="s">
        <v>22</v>
      </c>
      <c r="C10" s="2">
        <v>200</v>
      </c>
      <c r="D10" s="17">
        <v>0.2</v>
      </c>
      <c r="E10" s="17">
        <v>0.1</v>
      </c>
      <c r="F10" s="17">
        <v>9.3000000000000007</v>
      </c>
      <c r="G10" s="17">
        <v>38</v>
      </c>
      <c r="H10" s="17">
        <v>0</v>
      </c>
      <c r="I10" s="17">
        <v>0</v>
      </c>
      <c r="J10" s="17">
        <v>0</v>
      </c>
      <c r="K10" s="17">
        <v>0</v>
      </c>
      <c r="L10" s="17">
        <v>5.0999999999999996</v>
      </c>
      <c r="M10" s="17">
        <v>4.2</v>
      </c>
      <c r="N10" s="17">
        <v>7.7</v>
      </c>
      <c r="O10" s="17">
        <v>0.82</v>
      </c>
    </row>
    <row r="11" spans="1:15" ht="30" customHeight="1" x14ac:dyDescent="0.3">
      <c r="A11" s="2"/>
      <c r="B11" s="14" t="s">
        <v>31</v>
      </c>
      <c r="C11" s="2">
        <f>SUM(C6:C10)</f>
        <v>570</v>
      </c>
      <c r="D11" s="17">
        <f t="shared" ref="D11:O11" si="0">SUM(D6:D10)</f>
        <v>24.3</v>
      </c>
      <c r="E11" s="17">
        <f t="shared" si="0"/>
        <v>27.200000000000003</v>
      </c>
      <c r="F11" s="17">
        <f t="shared" si="0"/>
        <v>72.599999999999994</v>
      </c>
      <c r="G11" s="17">
        <f t="shared" si="0"/>
        <v>627</v>
      </c>
      <c r="H11" s="17">
        <f t="shared" si="0"/>
        <v>239</v>
      </c>
      <c r="I11" s="17">
        <f t="shared" si="0"/>
        <v>0.28000000000000003</v>
      </c>
      <c r="J11" s="17">
        <f t="shared" si="0"/>
        <v>1.7400000000000002</v>
      </c>
      <c r="K11" s="17">
        <f t="shared" si="0"/>
        <v>1.57</v>
      </c>
      <c r="L11" s="17">
        <f t="shared" si="0"/>
        <v>499.1</v>
      </c>
      <c r="M11" s="17">
        <f t="shared" si="0"/>
        <v>91.2</v>
      </c>
      <c r="N11" s="17">
        <f t="shared" si="0"/>
        <v>536.70000000000005</v>
      </c>
      <c r="O11" s="17">
        <f t="shared" si="0"/>
        <v>4.45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C13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50</v>
      </c>
      <c r="B16" s="9" t="s">
        <v>42</v>
      </c>
      <c r="C16" s="2">
        <v>100</v>
      </c>
      <c r="D16" s="17">
        <v>0.8</v>
      </c>
      <c r="E16" s="17">
        <v>1.8</v>
      </c>
      <c r="F16" s="17">
        <v>4</v>
      </c>
      <c r="G16" s="17">
        <v>36</v>
      </c>
      <c r="H16" s="17">
        <v>0</v>
      </c>
      <c r="I16" s="17">
        <v>0.02</v>
      </c>
      <c r="J16" s="17">
        <v>10</v>
      </c>
      <c r="K16" s="17">
        <v>0.1</v>
      </c>
      <c r="L16" s="17">
        <v>20</v>
      </c>
      <c r="M16" s="17">
        <v>11</v>
      </c>
      <c r="N16" s="17">
        <v>18</v>
      </c>
      <c r="O16" s="17">
        <v>0.48</v>
      </c>
    </row>
    <row r="17" spans="1:15" ht="30" customHeight="1" x14ac:dyDescent="0.3">
      <c r="A17" s="7">
        <v>129</v>
      </c>
      <c r="B17" s="15" t="s">
        <v>29</v>
      </c>
      <c r="C17" s="2">
        <v>250</v>
      </c>
      <c r="D17" s="17">
        <v>2.9</v>
      </c>
      <c r="E17" s="17">
        <v>4.0999999999999996</v>
      </c>
      <c r="F17" s="17">
        <v>12.3</v>
      </c>
      <c r="G17" s="17">
        <v>98</v>
      </c>
      <c r="H17" s="17">
        <v>2.1</v>
      </c>
      <c r="I17" s="17">
        <v>0.06</v>
      </c>
      <c r="J17" s="17">
        <v>3.8</v>
      </c>
      <c r="K17" s="17">
        <v>2</v>
      </c>
      <c r="L17" s="17">
        <v>16</v>
      </c>
      <c r="M17" s="17">
        <v>18</v>
      </c>
      <c r="N17" s="17">
        <v>46</v>
      </c>
      <c r="O17" s="17">
        <v>0.81</v>
      </c>
    </row>
    <row r="18" spans="1:15" ht="30" customHeight="1" x14ac:dyDescent="0.3">
      <c r="A18" s="7">
        <v>202</v>
      </c>
      <c r="B18" s="12" t="s">
        <v>24</v>
      </c>
      <c r="C18" s="2">
        <v>180</v>
      </c>
      <c r="D18" s="17">
        <v>11</v>
      </c>
      <c r="E18" s="17">
        <v>7.9</v>
      </c>
      <c r="F18" s="17">
        <v>47</v>
      </c>
      <c r="G18" s="17">
        <v>301</v>
      </c>
      <c r="H18" s="17">
        <v>29</v>
      </c>
      <c r="I18" s="17">
        <v>0.25</v>
      </c>
      <c r="J18" s="17">
        <v>0</v>
      </c>
      <c r="K18" s="17">
        <v>0.7</v>
      </c>
      <c r="L18" s="17">
        <v>20</v>
      </c>
      <c r="M18" s="17">
        <v>168</v>
      </c>
      <c r="N18" s="17">
        <v>252</v>
      </c>
      <c r="O18" s="17">
        <v>5.6</v>
      </c>
    </row>
    <row r="19" spans="1:15" ht="30" customHeight="1" x14ac:dyDescent="0.3">
      <c r="A19" s="18">
        <v>321</v>
      </c>
      <c r="B19" s="12" t="s">
        <v>70</v>
      </c>
      <c r="C19" s="2">
        <v>100</v>
      </c>
      <c r="D19" s="17">
        <v>16</v>
      </c>
      <c r="E19" s="17">
        <v>15</v>
      </c>
      <c r="F19" s="17">
        <v>5</v>
      </c>
      <c r="G19" s="17">
        <v>219</v>
      </c>
      <c r="H19" s="17">
        <v>0</v>
      </c>
      <c r="I19" s="17">
        <v>0.06</v>
      </c>
      <c r="J19" s="17">
        <v>1.6</v>
      </c>
      <c r="K19" s="17">
        <v>1.42</v>
      </c>
      <c r="L19" s="17">
        <v>18</v>
      </c>
      <c r="M19" s="17">
        <v>28</v>
      </c>
      <c r="N19" s="17">
        <v>173</v>
      </c>
      <c r="O19" s="17">
        <v>2.6</v>
      </c>
    </row>
    <row r="20" spans="1:15" ht="30" customHeight="1" x14ac:dyDescent="0.3">
      <c r="A20" s="18">
        <v>504</v>
      </c>
      <c r="B20" s="11" t="s">
        <v>48</v>
      </c>
      <c r="C20" s="2">
        <v>200</v>
      </c>
      <c r="D20" s="17">
        <v>0</v>
      </c>
      <c r="E20" s="17">
        <v>0</v>
      </c>
      <c r="F20" s="17">
        <v>24</v>
      </c>
      <c r="G20" s="17">
        <v>95</v>
      </c>
      <c r="H20" s="17">
        <v>0.13</v>
      </c>
      <c r="I20" s="17">
        <v>0.3</v>
      </c>
      <c r="J20" s="17">
        <v>20.100000000000001</v>
      </c>
      <c r="K20" s="17">
        <v>2.35</v>
      </c>
      <c r="L20" s="17">
        <v>0</v>
      </c>
      <c r="M20" s="17">
        <v>0</v>
      </c>
      <c r="N20" s="17">
        <v>0</v>
      </c>
      <c r="O20" s="17">
        <v>0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>SUM(C16:C22)</f>
        <v>900</v>
      </c>
      <c r="D23" s="17">
        <f t="shared" ref="D23:O23" si="2">SUM(D16:D22)</f>
        <v>36.4</v>
      </c>
      <c r="E23" s="17">
        <f t="shared" si="2"/>
        <v>29.6</v>
      </c>
      <c r="F23" s="17">
        <f t="shared" si="2"/>
        <v>123.5</v>
      </c>
      <c r="G23" s="17">
        <f t="shared" si="2"/>
        <v>903</v>
      </c>
      <c r="H23" s="17">
        <f t="shared" si="2"/>
        <v>31.330000000000002</v>
      </c>
      <c r="I23" s="17">
        <f t="shared" si="2"/>
        <v>0.73</v>
      </c>
      <c r="J23" s="17">
        <f t="shared" si="2"/>
        <v>35.5</v>
      </c>
      <c r="K23" s="17">
        <f t="shared" si="2"/>
        <v>7.7700000000000005</v>
      </c>
      <c r="L23" s="17">
        <f t="shared" si="2"/>
        <v>93</v>
      </c>
      <c r="M23" s="17">
        <f t="shared" si="2"/>
        <v>312</v>
      </c>
      <c r="N23" s="17">
        <f t="shared" si="2"/>
        <v>535</v>
      </c>
      <c r="O23" s="17">
        <f t="shared" si="2"/>
        <v>11.43</v>
      </c>
    </row>
    <row r="24" spans="1:15" ht="30" customHeight="1" x14ac:dyDescent="0.3">
      <c r="A24" s="35" t="s">
        <v>21</v>
      </c>
      <c r="B24" s="36"/>
      <c r="C24" s="21">
        <f>C11+C13+C23</f>
        <v>1670</v>
      </c>
      <c r="D24" s="17">
        <f>D11+D14+D23</f>
        <v>61.5</v>
      </c>
      <c r="E24" s="17">
        <f t="shared" ref="E24:O24" si="3">E11+E14+E23</f>
        <v>57.600000000000009</v>
      </c>
      <c r="F24" s="17">
        <f t="shared" si="3"/>
        <v>215.7</v>
      </c>
      <c r="G24" s="17">
        <f t="shared" si="3"/>
        <v>1618</v>
      </c>
      <c r="H24" s="17">
        <f t="shared" si="3"/>
        <v>270.33</v>
      </c>
      <c r="I24" s="17">
        <f t="shared" si="3"/>
        <v>1.07</v>
      </c>
      <c r="J24" s="17">
        <f t="shared" si="3"/>
        <v>51.24</v>
      </c>
      <c r="K24" s="17">
        <f t="shared" si="3"/>
        <v>9.74</v>
      </c>
      <c r="L24" s="17">
        <f t="shared" si="3"/>
        <v>624.30000000000007</v>
      </c>
      <c r="M24" s="17">
        <f t="shared" si="3"/>
        <v>421.2</v>
      </c>
      <c r="N24" s="17">
        <f t="shared" si="3"/>
        <v>1093.7</v>
      </c>
      <c r="O24" s="17">
        <f t="shared" si="3"/>
        <v>20.3</v>
      </c>
    </row>
    <row r="25" spans="1:15" ht="18" customHeight="1" x14ac:dyDescent="0.3"/>
  </sheetData>
  <mergeCells count="10">
    <mergeCell ref="A1:O1"/>
    <mergeCell ref="A2:O2"/>
    <mergeCell ref="A24:B24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60" zoomScaleNormal="60" workbookViewId="0">
      <selection activeCell="A7" sqref="A7:O7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270</v>
      </c>
      <c r="B6" s="9" t="s">
        <v>61</v>
      </c>
      <c r="C6" s="2">
        <v>255</v>
      </c>
      <c r="D6" s="17">
        <v>20</v>
      </c>
      <c r="E6" s="17">
        <v>27.6</v>
      </c>
      <c r="F6" s="17">
        <v>21</v>
      </c>
      <c r="G6" s="17">
        <v>416</v>
      </c>
      <c r="H6" s="17">
        <v>406</v>
      </c>
      <c r="I6" s="17">
        <v>0.14000000000000001</v>
      </c>
      <c r="J6" s="17">
        <v>0.4</v>
      </c>
      <c r="K6" s="17">
        <v>1.6</v>
      </c>
      <c r="L6" s="17">
        <v>144</v>
      </c>
      <c r="M6" s="17">
        <v>36</v>
      </c>
      <c r="N6" s="17">
        <v>344</v>
      </c>
      <c r="O6" s="17">
        <v>3.5</v>
      </c>
    </row>
    <row r="7" spans="1:15" ht="30" customHeight="1" x14ac:dyDescent="0.3">
      <c r="A7" s="18">
        <v>459</v>
      </c>
      <c r="B7" s="8" t="s">
        <v>33</v>
      </c>
      <c r="C7" s="2">
        <v>200</v>
      </c>
      <c r="D7" s="17">
        <v>0.3</v>
      </c>
      <c r="E7" s="17">
        <v>0.1</v>
      </c>
      <c r="F7" s="17">
        <v>9.5</v>
      </c>
      <c r="G7" s="17">
        <v>40</v>
      </c>
      <c r="H7" s="17">
        <v>0</v>
      </c>
      <c r="I7" s="17">
        <v>0</v>
      </c>
      <c r="J7" s="17">
        <v>1</v>
      </c>
      <c r="K7" s="17">
        <v>0.02</v>
      </c>
      <c r="L7" s="17">
        <v>7.9</v>
      </c>
      <c r="M7" s="17">
        <v>5</v>
      </c>
      <c r="N7" s="17">
        <v>9.1</v>
      </c>
      <c r="O7" s="17">
        <v>0.87</v>
      </c>
    </row>
    <row r="8" spans="1:15" ht="30" customHeight="1" x14ac:dyDescent="0.3">
      <c r="A8" s="18">
        <v>69</v>
      </c>
      <c r="B8" s="8" t="s">
        <v>39</v>
      </c>
      <c r="C8" s="2">
        <v>60</v>
      </c>
      <c r="D8" s="17">
        <v>2.7</v>
      </c>
      <c r="E8" s="17">
        <v>19</v>
      </c>
      <c r="F8" s="17">
        <v>17</v>
      </c>
      <c r="G8" s="17">
        <v>250</v>
      </c>
      <c r="H8" s="17">
        <v>103</v>
      </c>
      <c r="I8" s="17">
        <v>0.03</v>
      </c>
      <c r="J8" s="17">
        <v>0</v>
      </c>
      <c r="K8" s="17">
        <v>0.7</v>
      </c>
      <c r="L8" s="17">
        <v>12</v>
      </c>
      <c r="M8" s="17">
        <v>5</v>
      </c>
      <c r="N8" s="17">
        <v>31</v>
      </c>
      <c r="O8" s="17">
        <v>0.43</v>
      </c>
    </row>
    <row r="9" spans="1:15" ht="30" customHeight="1" x14ac:dyDescent="0.3">
      <c r="A9" s="18">
        <v>574</v>
      </c>
      <c r="B9" s="8" t="s">
        <v>19</v>
      </c>
      <c r="C9" s="2">
        <v>35</v>
      </c>
      <c r="D9" s="17">
        <v>3</v>
      </c>
      <c r="E9" s="17">
        <v>0.5</v>
      </c>
      <c r="F9" s="17">
        <v>14</v>
      </c>
      <c r="G9" s="17">
        <v>72</v>
      </c>
      <c r="H9" s="17">
        <v>0.1</v>
      </c>
      <c r="I9" s="17">
        <v>0</v>
      </c>
      <c r="J9" s="17">
        <v>0</v>
      </c>
      <c r="K9" s="17">
        <v>0.8</v>
      </c>
      <c r="L9" s="17">
        <v>12</v>
      </c>
      <c r="M9" s="17">
        <v>82</v>
      </c>
      <c r="N9" s="17">
        <v>23</v>
      </c>
      <c r="O9" s="17">
        <v>1.54</v>
      </c>
    </row>
    <row r="10" spans="1:15" ht="30" customHeight="1" x14ac:dyDescent="0.3">
      <c r="A10" s="2"/>
      <c r="B10" s="14" t="s">
        <v>31</v>
      </c>
      <c r="C10" s="2">
        <f>SUM(C6:C9)</f>
        <v>550</v>
      </c>
      <c r="D10" s="17">
        <f t="shared" ref="D10:O10" si="0">SUM(D6:D9)</f>
        <v>26</v>
      </c>
      <c r="E10" s="17">
        <f t="shared" si="0"/>
        <v>47.2</v>
      </c>
      <c r="F10" s="17">
        <f t="shared" si="0"/>
        <v>61.5</v>
      </c>
      <c r="G10" s="17">
        <f t="shared" si="0"/>
        <v>778</v>
      </c>
      <c r="H10" s="17">
        <f t="shared" si="0"/>
        <v>509.1</v>
      </c>
      <c r="I10" s="17">
        <f t="shared" si="0"/>
        <v>0.17</v>
      </c>
      <c r="J10" s="17">
        <f t="shared" si="0"/>
        <v>1.4</v>
      </c>
      <c r="K10" s="17">
        <f t="shared" si="0"/>
        <v>3.12</v>
      </c>
      <c r="L10" s="17">
        <f t="shared" si="0"/>
        <v>175.9</v>
      </c>
      <c r="M10" s="17">
        <f t="shared" si="0"/>
        <v>128</v>
      </c>
      <c r="N10" s="17">
        <f t="shared" si="0"/>
        <v>407.1</v>
      </c>
      <c r="O10" s="17">
        <f t="shared" si="0"/>
        <v>6.34</v>
      </c>
    </row>
    <row r="11" spans="1:15" ht="30" customHeight="1" x14ac:dyDescent="0.3">
      <c r="A11" s="2"/>
      <c r="B11" s="6" t="s">
        <v>37</v>
      </c>
      <c r="C11" s="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30" customHeight="1" x14ac:dyDescent="0.3">
      <c r="A12" s="2">
        <v>82</v>
      </c>
      <c r="B12" s="8" t="s">
        <v>51</v>
      </c>
      <c r="C12" s="2">
        <v>200</v>
      </c>
      <c r="D12" s="17">
        <v>0.8</v>
      </c>
      <c r="E12" s="17">
        <v>0.8</v>
      </c>
      <c r="F12" s="17">
        <v>19.600000000000001</v>
      </c>
      <c r="G12" s="17">
        <v>88</v>
      </c>
      <c r="H12" s="17">
        <v>0</v>
      </c>
      <c r="I12" s="17">
        <v>0.06</v>
      </c>
      <c r="J12" s="17">
        <v>14</v>
      </c>
      <c r="K12" s="17">
        <v>0.4</v>
      </c>
      <c r="L12" s="17">
        <v>32.200000000000003</v>
      </c>
      <c r="M12" s="17">
        <v>18</v>
      </c>
      <c r="N12" s="17">
        <v>22</v>
      </c>
      <c r="O12" s="17">
        <v>4.42</v>
      </c>
    </row>
    <row r="13" spans="1:15" ht="30" customHeight="1" x14ac:dyDescent="0.3">
      <c r="A13" s="2"/>
      <c r="B13" s="14" t="s">
        <v>38</v>
      </c>
      <c r="C13" s="2">
        <f>SUM(C12)</f>
        <v>200</v>
      </c>
      <c r="D13" s="17">
        <f>D12</f>
        <v>0.8</v>
      </c>
      <c r="E13" s="17">
        <f t="shared" ref="E13:O13" si="1">E12</f>
        <v>0.8</v>
      </c>
      <c r="F13" s="17">
        <f t="shared" si="1"/>
        <v>19.600000000000001</v>
      </c>
      <c r="G13" s="17">
        <f t="shared" si="1"/>
        <v>88</v>
      </c>
      <c r="H13" s="17">
        <f t="shared" si="1"/>
        <v>0</v>
      </c>
      <c r="I13" s="17">
        <f t="shared" si="1"/>
        <v>0.06</v>
      </c>
      <c r="J13" s="17">
        <f t="shared" si="1"/>
        <v>14</v>
      </c>
      <c r="K13" s="17">
        <f t="shared" si="1"/>
        <v>0.4</v>
      </c>
      <c r="L13" s="17">
        <f t="shared" si="1"/>
        <v>32.200000000000003</v>
      </c>
      <c r="M13" s="17">
        <f t="shared" si="1"/>
        <v>18</v>
      </c>
      <c r="N13" s="17">
        <f t="shared" si="1"/>
        <v>22</v>
      </c>
      <c r="O13" s="17">
        <f t="shared" si="1"/>
        <v>4.42</v>
      </c>
    </row>
    <row r="14" spans="1:15" ht="30" customHeight="1" x14ac:dyDescent="0.3">
      <c r="A14" s="2"/>
      <c r="B14" s="5" t="s">
        <v>18</v>
      </c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35.25" customHeight="1" x14ac:dyDescent="0.3">
      <c r="A15" s="7">
        <v>157</v>
      </c>
      <c r="B15" s="9" t="s">
        <v>74</v>
      </c>
      <c r="C15" s="2">
        <v>105</v>
      </c>
      <c r="D15" s="17">
        <v>3</v>
      </c>
      <c r="E15" s="17">
        <v>3.8</v>
      </c>
      <c r="F15" s="17">
        <v>5.3</v>
      </c>
      <c r="G15" s="17">
        <v>67</v>
      </c>
      <c r="H15" s="17">
        <v>19</v>
      </c>
      <c r="I15" s="17">
        <v>0.08</v>
      </c>
      <c r="J15" s="17">
        <v>2</v>
      </c>
      <c r="K15" s="17">
        <v>0.25</v>
      </c>
      <c r="L15" s="17">
        <v>19</v>
      </c>
      <c r="M15" s="17">
        <v>19</v>
      </c>
      <c r="N15" s="17">
        <v>57</v>
      </c>
      <c r="O15" s="17">
        <v>0.64</v>
      </c>
    </row>
    <row r="16" spans="1:15" ht="30" customHeight="1" x14ac:dyDescent="0.3">
      <c r="A16" s="7">
        <v>122</v>
      </c>
      <c r="B16" s="15" t="s">
        <v>49</v>
      </c>
      <c r="C16" s="2">
        <v>250</v>
      </c>
      <c r="D16" s="17">
        <v>9.3000000000000007</v>
      </c>
      <c r="E16" s="17">
        <v>11.4</v>
      </c>
      <c r="F16" s="17">
        <v>10</v>
      </c>
      <c r="G16" s="17">
        <v>180</v>
      </c>
      <c r="H16" s="17">
        <v>15</v>
      </c>
      <c r="I16" s="17">
        <v>0.08</v>
      </c>
      <c r="J16" s="17">
        <v>6</v>
      </c>
      <c r="K16" s="17">
        <v>0.23</v>
      </c>
      <c r="L16" s="17">
        <v>30</v>
      </c>
      <c r="M16" s="17">
        <v>33</v>
      </c>
      <c r="N16" s="17">
        <v>146</v>
      </c>
      <c r="O16" s="17">
        <v>1</v>
      </c>
    </row>
    <row r="17" spans="1:15" ht="30" customHeight="1" x14ac:dyDescent="0.3">
      <c r="A17" s="18">
        <v>377</v>
      </c>
      <c r="B17" s="12" t="s">
        <v>23</v>
      </c>
      <c r="C17" s="2">
        <v>180</v>
      </c>
      <c r="D17" s="17">
        <v>4.8</v>
      </c>
      <c r="E17" s="17">
        <v>7</v>
      </c>
      <c r="F17" s="17">
        <v>10.4</v>
      </c>
      <c r="G17" s="17">
        <v>126</v>
      </c>
      <c r="H17" s="17">
        <v>36</v>
      </c>
      <c r="I17" s="17">
        <v>0.14000000000000001</v>
      </c>
      <c r="J17" s="17">
        <v>4.3</v>
      </c>
      <c r="K17" s="17">
        <v>0.18</v>
      </c>
      <c r="L17" s="17">
        <v>46</v>
      </c>
      <c r="M17" s="17">
        <v>29</v>
      </c>
      <c r="N17" s="17">
        <v>89</v>
      </c>
      <c r="O17" s="17">
        <v>1</v>
      </c>
    </row>
    <row r="18" spans="1:15" ht="30" customHeight="1" x14ac:dyDescent="0.3">
      <c r="A18" s="18">
        <v>321</v>
      </c>
      <c r="B18" s="12" t="s">
        <v>70</v>
      </c>
      <c r="C18" s="2">
        <v>100</v>
      </c>
      <c r="D18" s="17">
        <v>16</v>
      </c>
      <c r="E18" s="17">
        <v>15</v>
      </c>
      <c r="F18" s="17">
        <v>5</v>
      </c>
      <c r="G18" s="17">
        <v>219</v>
      </c>
      <c r="H18" s="17">
        <v>0</v>
      </c>
      <c r="I18" s="17">
        <v>0.06</v>
      </c>
      <c r="J18" s="17">
        <v>1.6</v>
      </c>
      <c r="K18" s="17">
        <v>1.42</v>
      </c>
      <c r="L18" s="17">
        <v>18</v>
      </c>
      <c r="M18" s="17">
        <v>28</v>
      </c>
      <c r="N18" s="17">
        <v>173</v>
      </c>
      <c r="O18" s="17">
        <v>2.6</v>
      </c>
    </row>
    <row r="19" spans="1:15" ht="30" customHeight="1" x14ac:dyDescent="0.3">
      <c r="A19" s="18">
        <v>501</v>
      </c>
      <c r="B19" s="12" t="s">
        <v>55</v>
      </c>
      <c r="C19" s="2">
        <v>200</v>
      </c>
      <c r="D19" s="17">
        <v>1</v>
      </c>
      <c r="E19" s="17">
        <v>0.2</v>
      </c>
      <c r="F19" s="17">
        <v>20.2</v>
      </c>
      <c r="G19" s="17">
        <v>86</v>
      </c>
      <c r="H19" s="17">
        <v>0</v>
      </c>
      <c r="I19" s="17">
        <v>0.02</v>
      </c>
      <c r="J19" s="17">
        <v>4</v>
      </c>
      <c r="K19" s="17">
        <v>0.2</v>
      </c>
      <c r="L19" s="17">
        <v>14</v>
      </c>
      <c r="M19" s="17">
        <v>8</v>
      </c>
      <c r="N19" s="17">
        <v>14</v>
      </c>
      <c r="O19" s="17">
        <v>2.8</v>
      </c>
    </row>
    <row r="20" spans="1:15" ht="30" customHeight="1" x14ac:dyDescent="0.3">
      <c r="A20" s="18">
        <v>573</v>
      </c>
      <c r="B20" s="8" t="s">
        <v>20</v>
      </c>
      <c r="C20" s="2">
        <v>35</v>
      </c>
      <c r="D20" s="17">
        <v>2.7</v>
      </c>
      <c r="E20" s="17">
        <v>0.3</v>
      </c>
      <c r="F20" s="17">
        <v>17.2</v>
      </c>
      <c r="G20" s="17">
        <v>82</v>
      </c>
      <c r="H20" s="17">
        <v>0</v>
      </c>
      <c r="I20" s="17">
        <v>0.04</v>
      </c>
      <c r="J20" s="17">
        <v>0</v>
      </c>
      <c r="K20" s="17">
        <v>0.4</v>
      </c>
      <c r="L20" s="17">
        <v>7</v>
      </c>
      <c r="M20" s="17">
        <v>5</v>
      </c>
      <c r="N20" s="17">
        <v>23</v>
      </c>
      <c r="O20" s="17">
        <v>0.4</v>
      </c>
    </row>
    <row r="21" spans="1:15" ht="30" customHeight="1" x14ac:dyDescent="0.3">
      <c r="A21" s="18">
        <v>574</v>
      </c>
      <c r="B21" s="8" t="s">
        <v>19</v>
      </c>
      <c r="C21" s="2">
        <v>35</v>
      </c>
      <c r="D21" s="17">
        <v>3</v>
      </c>
      <c r="E21" s="17">
        <v>0.5</v>
      </c>
      <c r="F21" s="17">
        <v>14</v>
      </c>
      <c r="G21" s="17">
        <v>72</v>
      </c>
      <c r="H21" s="17">
        <v>0.1</v>
      </c>
      <c r="I21" s="17">
        <v>0</v>
      </c>
      <c r="J21" s="17">
        <v>0</v>
      </c>
      <c r="K21" s="17">
        <v>0.8</v>
      </c>
      <c r="L21" s="17">
        <v>12</v>
      </c>
      <c r="M21" s="17">
        <v>82</v>
      </c>
      <c r="N21" s="17">
        <v>23</v>
      </c>
      <c r="O21" s="17">
        <v>1.54</v>
      </c>
    </row>
    <row r="22" spans="1:15" ht="30" customHeight="1" x14ac:dyDescent="0.3">
      <c r="A22" s="10"/>
      <c r="B22" s="13" t="s">
        <v>32</v>
      </c>
      <c r="C22" s="2">
        <f>SUM(C15:C21)</f>
        <v>905</v>
      </c>
      <c r="D22" s="17">
        <f t="shared" ref="D22:O22" si="2">SUM(D15:D21)</f>
        <v>39.800000000000004</v>
      </c>
      <c r="E22" s="17">
        <f t="shared" si="2"/>
        <v>38.200000000000003</v>
      </c>
      <c r="F22" s="17">
        <f t="shared" si="2"/>
        <v>82.100000000000009</v>
      </c>
      <c r="G22" s="17">
        <f t="shared" si="2"/>
        <v>832</v>
      </c>
      <c r="H22" s="17">
        <f t="shared" si="2"/>
        <v>70.099999999999994</v>
      </c>
      <c r="I22" s="17">
        <f t="shared" si="2"/>
        <v>0.42000000000000004</v>
      </c>
      <c r="J22" s="17">
        <f t="shared" si="2"/>
        <v>17.899999999999999</v>
      </c>
      <c r="K22" s="17">
        <f t="shared" si="2"/>
        <v>3.4800000000000004</v>
      </c>
      <c r="L22" s="17">
        <f t="shared" si="2"/>
        <v>146</v>
      </c>
      <c r="M22" s="17">
        <f t="shared" si="2"/>
        <v>204</v>
      </c>
      <c r="N22" s="17">
        <f t="shared" si="2"/>
        <v>525</v>
      </c>
      <c r="O22" s="17">
        <f t="shared" si="2"/>
        <v>9.98</v>
      </c>
    </row>
    <row r="23" spans="1:15" ht="30" customHeight="1" x14ac:dyDescent="0.3">
      <c r="A23" s="35" t="s">
        <v>21</v>
      </c>
      <c r="B23" s="36"/>
      <c r="C23" s="21">
        <f t="shared" ref="C23:O23" si="3">C10+C13+C22</f>
        <v>1655</v>
      </c>
      <c r="D23" s="17">
        <f t="shared" si="3"/>
        <v>66.600000000000009</v>
      </c>
      <c r="E23" s="17">
        <f t="shared" si="3"/>
        <v>86.2</v>
      </c>
      <c r="F23" s="17">
        <f t="shared" si="3"/>
        <v>163.19999999999999</v>
      </c>
      <c r="G23" s="17">
        <f t="shared" si="3"/>
        <v>1698</v>
      </c>
      <c r="H23" s="17">
        <f t="shared" si="3"/>
        <v>579.20000000000005</v>
      </c>
      <c r="I23" s="17">
        <f t="shared" si="3"/>
        <v>0.65</v>
      </c>
      <c r="J23" s="17">
        <f t="shared" si="3"/>
        <v>33.299999999999997</v>
      </c>
      <c r="K23" s="17">
        <f t="shared" si="3"/>
        <v>7</v>
      </c>
      <c r="L23" s="17">
        <f t="shared" si="3"/>
        <v>354.1</v>
      </c>
      <c r="M23" s="17">
        <f t="shared" si="3"/>
        <v>350</v>
      </c>
      <c r="N23" s="17">
        <f t="shared" si="3"/>
        <v>954.1</v>
      </c>
      <c r="O23" s="17">
        <f t="shared" si="3"/>
        <v>20.740000000000002</v>
      </c>
    </row>
    <row r="24" spans="1:15" ht="18" customHeight="1" x14ac:dyDescent="0.3"/>
  </sheetData>
  <mergeCells count="10">
    <mergeCell ref="A23:B23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60" zoomScaleNormal="60" workbookViewId="0">
      <selection activeCell="A9" sqref="A9:O9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279</v>
      </c>
      <c r="B6" s="9" t="s">
        <v>36</v>
      </c>
      <c r="C6" s="2">
        <v>250</v>
      </c>
      <c r="D6" s="17">
        <v>39.799999999999997</v>
      </c>
      <c r="E6" s="17">
        <v>19.3</v>
      </c>
      <c r="F6" s="17">
        <v>38</v>
      </c>
      <c r="G6" s="17">
        <v>485</v>
      </c>
      <c r="H6" s="17">
        <v>130</v>
      </c>
      <c r="I6" s="17">
        <v>0.2</v>
      </c>
      <c r="J6" s="17">
        <v>0</v>
      </c>
      <c r="K6" s="17">
        <v>1.5</v>
      </c>
      <c r="L6" s="17">
        <v>383</v>
      </c>
      <c r="M6" s="17">
        <v>55</v>
      </c>
      <c r="N6" s="17">
        <v>530</v>
      </c>
      <c r="O6" s="17">
        <v>1.9</v>
      </c>
    </row>
    <row r="7" spans="1:15" ht="30.75" customHeight="1" x14ac:dyDescent="0.3">
      <c r="A7" s="18">
        <v>86</v>
      </c>
      <c r="B7" s="8" t="s">
        <v>83</v>
      </c>
      <c r="C7" s="2">
        <v>30</v>
      </c>
      <c r="D7" s="17">
        <v>0.12</v>
      </c>
      <c r="E7" s="17">
        <v>0</v>
      </c>
      <c r="F7" s="17">
        <v>19.5</v>
      </c>
      <c r="G7" s="17">
        <v>79</v>
      </c>
      <c r="H7" s="17">
        <v>0</v>
      </c>
      <c r="I7" s="17">
        <v>3.0000000000000001E-3</v>
      </c>
      <c r="J7" s="17">
        <v>0.15</v>
      </c>
      <c r="K7" s="17">
        <v>0</v>
      </c>
      <c r="L7" s="17">
        <v>4</v>
      </c>
      <c r="M7" s="17">
        <v>2</v>
      </c>
      <c r="N7" s="17">
        <v>3</v>
      </c>
      <c r="O7" s="17">
        <v>0.4</v>
      </c>
    </row>
    <row r="8" spans="1:15" ht="30" customHeight="1" x14ac:dyDescent="0.3">
      <c r="A8" s="19">
        <v>63</v>
      </c>
      <c r="B8" s="8" t="s">
        <v>40</v>
      </c>
      <c r="C8" s="2">
        <v>45</v>
      </c>
      <c r="D8" s="17">
        <v>10</v>
      </c>
      <c r="E8" s="17">
        <v>13</v>
      </c>
      <c r="F8" s="17">
        <v>14</v>
      </c>
      <c r="G8" s="17">
        <v>215</v>
      </c>
      <c r="H8" s="17">
        <v>90</v>
      </c>
      <c r="I8" s="17">
        <v>0.04</v>
      </c>
      <c r="J8" s="17">
        <v>0.14000000000000001</v>
      </c>
      <c r="K8" s="17">
        <v>0.4</v>
      </c>
      <c r="L8" s="17">
        <v>297</v>
      </c>
      <c r="M8" s="17">
        <v>20</v>
      </c>
      <c r="N8" s="17">
        <v>195</v>
      </c>
      <c r="O8" s="17">
        <v>0.53</v>
      </c>
    </row>
    <row r="9" spans="1:15" ht="30" customHeight="1" x14ac:dyDescent="0.3">
      <c r="A9" s="18">
        <v>462</v>
      </c>
      <c r="B9" s="8" t="s">
        <v>34</v>
      </c>
      <c r="C9" s="2">
        <v>200</v>
      </c>
      <c r="D9" s="17">
        <v>3.3</v>
      </c>
      <c r="E9" s="17">
        <v>2.9</v>
      </c>
      <c r="F9" s="17">
        <v>13.8</v>
      </c>
      <c r="G9" s="17">
        <v>94</v>
      </c>
      <c r="H9" s="17">
        <v>19</v>
      </c>
      <c r="I9" s="17">
        <v>0.03</v>
      </c>
      <c r="J9" s="17">
        <v>0.7</v>
      </c>
      <c r="K9" s="17">
        <v>0.01</v>
      </c>
      <c r="L9" s="17">
        <v>111.3</v>
      </c>
      <c r="M9" s="17">
        <v>22.3</v>
      </c>
      <c r="N9" s="17">
        <v>91.1</v>
      </c>
      <c r="O9" s="17">
        <v>0.65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560</v>
      </c>
      <c r="D11" s="17">
        <f>SUM(D6:D10)</f>
        <v>56.219999999999992</v>
      </c>
      <c r="E11" s="17">
        <f t="shared" ref="E11:O11" si="0">SUM(E6:E10)</f>
        <v>35.699999999999996</v>
      </c>
      <c r="F11" s="17">
        <f t="shared" si="0"/>
        <v>99.3</v>
      </c>
      <c r="G11" s="17">
        <f t="shared" si="0"/>
        <v>945</v>
      </c>
      <c r="H11" s="17">
        <f t="shared" si="0"/>
        <v>239.1</v>
      </c>
      <c r="I11" s="17">
        <f t="shared" si="0"/>
        <v>0.27300000000000002</v>
      </c>
      <c r="J11" s="17">
        <f t="shared" si="0"/>
        <v>0.99</v>
      </c>
      <c r="K11" s="17">
        <f t="shared" si="0"/>
        <v>2.71</v>
      </c>
      <c r="L11" s="17">
        <f t="shared" si="0"/>
        <v>807.3</v>
      </c>
      <c r="M11" s="17">
        <f t="shared" si="0"/>
        <v>181.3</v>
      </c>
      <c r="N11" s="17">
        <f t="shared" si="0"/>
        <v>842.1</v>
      </c>
      <c r="O11" s="17">
        <f t="shared" si="0"/>
        <v>5.0199999999999996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52</v>
      </c>
      <c r="B16" s="9" t="s">
        <v>69</v>
      </c>
      <c r="C16" s="2">
        <v>100</v>
      </c>
      <c r="D16" s="17">
        <v>1.3</v>
      </c>
      <c r="E16" s="17">
        <v>2.7</v>
      </c>
      <c r="F16" s="17">
        <v>3.8</v>
      </c>
      <c r="G16" s="17">
        <v>45</v>
      </c>
      <c r="H16" s="17">
        <v>0</v>
      </c>
      <c r="I16" s="17">
        <v>0.03</v>
      </c>
      <c r="J16" s="17">
        <v>5.2</v>
      </c>
      <c r="K16" s="17">
        <v>0.2</v>
      </c>
      <c r="L16" s="17">
        <v>29</v>
      </c>
      <c r="M16" s="17">
        <v>17</v>
      </c>
      <c r="N16" s="17">
        <v>34</v>
      </c>
      <c r="O16" s="17">
        <v>0.63</v>
      </c>
    </row>
    <row r="17" spans="1:15" ht="30" customHeight="1" x14ac:dyDescent="0.3">
      <c r="A17" s="7">
        <v>98</v>
      </c>
      <c r="B17" s="15" t="s">
        <v>67</v>
      </c>
      <c r="C17" s="2">
        <v>250</v>
      </c>
      <c r="D17" s="17">
        <v>2.4</v>
      </c>
      <c r="E17" s="17">
        <v>4.8</v>
      </c>
      <c r="F17" s="17">
        <v>10.4</v>
      </c>
      <c r="G17" s="17">
        <v>94</v>
      </c>
      <c r="H17" s="17">
        <v>0</v>
      </c>
      <c r="I17" s="17">
        <v>0.06</v>
      </c>
      <c r="J17" s="17">
        <v>7.9</v>
      </c>
      <c r="K17" s="17">
        <v>2.4</v>
      </c>
      <c r="L17" s="17">
        <v>36</v>
      </c>
      <c r="M17" s="17">
        <v>29</v>
      </c>
      <c r="N17" s="17">
        <v>61</v>
      </c>
      <c r="O17" s="17">
        <v>1.45</v>
      </c>
    </row>
    <row r="18" spans="1:15" ht="30" customHeight="1" x14ac:dyDescent="0.3">
      <c r="A18" s="7">
        <v>375</v>
      </c>
      <c r="B18" s="12" t="s">
        <v>63</v>
      </c>
      <c r="C18" s="2">
        <v>250</v>
      </c>
      <c r="D18" s="17">
        <v>15.4</v>
      </c>
      <c r="E18" s="17">
        <v>10.3</v>
      </c>
      <c r="F18" s="17">
        <v>31</v>
      </c>
      <c r="G18" s="17">
        <v>279</v>
      </c>
      <c r="H18" s="17">
        <v>19</v>
      </c>
      <c r="I18" s="17">
        <v>0.05</v>
      </c>
      <c r="J18" s="17">
        <v>0</v>
      </c>
      <c r="K18" s="17">
        <v>0.8</v>
      </c>
      <c r="L18" s="17">
        <v>25</v>
      </c>
      <c r="M18" s="17">
        <v>35</v>
      </c>
      <c r="N18" s="17">
        <v>109</v>
      </c>
      <c r="O18" s="17">
        <v>0.89</v>
      </c>
    </row>
    <row r="19" spans="1:15" ht="33" customHeight="1" x14ac:dyDescent="0.3">
      <c r="A19" s="18">
        <v>487</v>
      </c>
      <c r="B19" s="12" t="s">
        <v>86</v>
      </c>
      <c r="C19" s="2">
        <v>200</v>
      </c>
      <c r="D19" s="17">
        <v>0.3</v>
      </c>
      <c r="E19" s="17">
        <v>0.2</v>
      </c>
      <c r="F19" s="17">
        <v>14.2</v>
      </c>
      <c r="G19" s="17">
        <v>60</v>
      </c>
      <c r="H19" s="17">
        <v>0</v>
      </c>
      <c r="I19" s="17">
        <v>0.02</v>
      </c>
      <c r="J19" s="17">
        <v>3.3</v>
      </c>
      <c r="K19" s="17">
        <v>0.1</v>
      </c>
      <c r="L19" s="17">
        <v>13.5</v>
      </c>
      <c r="M19" s="17">
        <v>5.9</v>
      </c>
      <c r="N19" s="17">
        <v>8</v>
      </c>
      <c r="O19" s="17">
        <v>1.1599999999999999</v>
      </c>
    </row>
    <row r="20" spans="1:15" ht="30" customHeight="1" x14ac:dyDescent="0.3">
      <c r="A20" s="18">
        <v>573</v>
      </c>
      <c r="B20" s="8" t="s">
        <v>20</v>
      </c>
      <c r="C20" s="2">
        <v>35</v>
      </c>
      <c r="D20" s="17">
        <v>2.7</v>
      </c>
      <c r="E20" s="17">
        <v>0.3</v>
      </c>
      <c r="F20" s="17">
        <v>17.2</v>
      </c>
      <c r="G20" s="17">
        <v>82</v>
      </c>
      <c r="H20" s="17">
        <v>0</v>
      </c>
      <c r="I20" s="17">
        <v>0.04</v>
      </c>
      <c r="J20" s="17">
        <v>0</v>
      </c>
      <c r="K20" s="17">
        <v>0.4</v>
      </c>
      <c r="L20" s="17">
        <v>7</v>
      </c>
      <c r="M20" s="17">
        <v>5</v>
      </c>
      <c r="N20" s="17">
        <v>23</v>
      </c>
      <c r="O20" s="17">
        <v>0.4</v>
      </c>
    </row>
    <row r="21" spans="1:15" ht="30" customHeight="1" x14ac:dyDescent="0.3">
      <c r="A21" s="18">
        <v>574</v>
      </c>
      <c r="B21" s="8" t="s">
        <v>19</v>
      </c>
      <c r="C21" s="2">
        <v>35</v>
      </c>
      <c r="D21" s="17">
        <v>3</v>
      </c>
      <c r="E21" s="17">
        <v>0.5</v>
      </c>
      <c r="F21" s="17">
        <v>14</v>
      </c>
      <c r="G21" s="17">
        <v>72</v>
      </c>
      <c r="H21" s="17">
        <v>0.1</v>
      </c>
      <c r="I21" s="17">
        <v>0</v>
      </c>
      <c r="J21" s="17">
        <v>0</v>
      </c>
      <c r="K21" s="17">
        <v>0.8</v>
      </c>
      <c r="L21" s="17">
        <v>12</v>
      </c>
      <c r="M21" s="17">
        <v>82</v>
      </c>
      <c r="N21" s="17">
        <v>23</v>
      </c>
      <c r="O21" s="17">
        <v>1.54</v>
      </c>
    </row>
    <row r="22" spans="1:15" ht="30" customHeight="1" x14ac:dyDescent="0.3">
      <c r="A22" s="10"/>
      <c r="B22" s="13" t="s">
        <v>32</v>
      </c>
      <c r="C22" s="2">
        <f>SUM(C16:C21)</f>
        <v>870</v>
      </c>
      <c r="D22" s="17">
        <f t="shared" ref="D22:O22" si="2">SUM(D16:D21)</f>
        <v>25.1</v>
      </c>
      <c r="E22" s="17">
        <f t="shared" si="2"/>
        <v>18.8</v>
      </c>
      <c r="F22" s="17">
        <f t="shared" si="2"/>
        <v>90.600000000000009</v>
      </c>
      <c r="G22" s="17">
        <f t="shared" si="2"/>
        <v>632</v>
      </c>
      <c r="H22" s="17">
        <f t="shared" si="2"/>
        <v>19.100000000000001</v>
      </c>
      <c r="I22" s="17">
        <f t="shared" si="2"/>
        <v>0.2</v>
      </c>
      <c r="J22" s="17">
        <f t="shared" si="2"/>
        <v>16.400000000000002</v>
      </c>
      <c r="K22" s="17">
        <f t="shared" si="2"/>
        <v>4.7</v>
      </c>
      <c r="L22" s="17">
        <f t="shared" si="2"/>
        <v>122.5</v>
      </c>
      <c r="M22" s="17">
        <f t="shared" si="2"/>
        <v>173.9</v>
      </c>
      <c r="N22" s="17">
        <f t="shared" si="2"/>
        <v>258</v>
      </c>
      <c r="O22" s="17">
        <f t="shared" si="2"/>
        <v>6.07</v>
      </c>
    </row>
    <row r="23" spans="1:15" ht="30" customHeight="1" x14ac:dyDescent="0.3">
      <c r="A23" s="35" t="s">
        <v>21</v>
      </c>
      <c r="B23" s="36"/>
      <c r="C23" s="21">
        <f t="shared" ref="C23:O23" si="3">C11+C14+C22</f>
        <v>1630</v>
      </c>
      <c r="D23" s="17">
        <f t="shared" si="3"/>
        <v>82.11999999999999</v>
      </c>
      <c r="E23" s="17">
        <f t="shared" si="3"/>
        <v>55.3</v>
      </c>
      <c r="F23" s="17">
        <f t="shared" si="3"/>
        <v>209.5</v>
      </c>
      <c r="G23" s="17">
        <f t="shared" si="3"/>
        <v>1665</v>
      </c>
      <c r="H23" s="17">
        <f t="shared" si="3"/>
        <v>258.2</v>
      </c>
      <c r="I23" s="17">
        <f t="shared" si="3"/>
        <v>0.53300000000000003</v>
      </c>
      <c r="J23" s="17">
        <f t="shared" si="3"/>
        <v>31.39</v>
      </c>
      <c r="K23" s="17">
        <f t="shared" si="3"/>
        <v>7.8100000000000005</v>
      </c>
      <c r="L23" s="17">
        <f t="shared" si="3"/>
        <v>962</v>
      </c>
      <c r="M23" s="17">
        <f t="shared" si="3"/>
        <v>373.20000000000005</v>
      </c>
      <c r="N23" s="17">
        <f t="shared" si="3"/>
        <v>1122.0999999999999</v>
      </c>
      <c r="O23" s="17">
        <f t="shared" si="3"/>
        <v>15.51</v>
      </c>
    </row>
    <row r="24" spans="1:15" ht="18" customHeight="1" x14ac:dyDescent="0.3"/>
  </sheetData>
  <mergeCells count="10">
    <mergeCell ref="A23:B23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60" zoomScaleNormal="60" workbookViewId="0">
      <selection activeCell="L21" sqref="L21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2"/>
      <c r="B5" s="5" t="s">
        <v>17</v>
      </c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35.25" customHeight="1" x14ac:dyDescent="0.3">
      <c r="A6" s="7">
        <v>263</v>
      </c>
      <c r="B6" s="9" t="s">
        <v>68</v>
      </c>
      <c r="C6" s="2">
        <v>250</v>
      </c>
      <c r="D6" s="17">
        <v>30.3</v>
      </c>
      <c r="E6" s="17">
        <v>26</v>
      </c>
      <c r="F6" s="17">
        <v>32.6</v>
      </c>
      <c r="G6" s="17">
        <v>486</v>
      </c>
      <c r="H6" s="17">
        <v>54</v>
      </c>
      <c r="I6" s="17">
        <v>0.16</v>
      </c>
      <c r="J6" s="17">
        <v>0.41</v>
      </c>
      <c r="K6" s="17">
        <v>2.2999999999999998</v>
      </c>
      <c r="L6" s="17">
        <v>50</v>
      </c>
      <c r="M6" s="17">
        <v>40</v>
      </c>
      <c r="N6" s="17">
        <v>314</v>
      </c>
      <c r="O6" s="17">
        <v>5.04</v>
      </c>
    </row>
    <row r="7" spans="1:15" ht="35.25" customHeight="1" x14ac:dyDescent="0.3">
      <c r="A7" s="23">
        <v>406</v>
      </c>
      <c r="B7" s="32" t="s">
        <v>93</v>
      </c>
      <c r="C7" s="25">
        <v>20</v>
      </c>
      <c r="D7" s="26">
        <v>0.7</v>
      </c>
      <c r="E7" s="26">
        <v>1.4</v>
      </c>
      <c r="F7" s="26">
        <v>2</v>
      </c>
      <c r="G7" s="26">
        <v>25</v>
      </c>
      <c r="H7" s="26">
        <v>8</v>
      </c>
      <c r="I7" s="26">
        <v>7.0000000000000001E-3</v>
      </c>
      <c r="J7" s="26">
        <v>7.0000000000000007E-2</v>
      </c>
      <c r="K7" s="26">
        <v>0.03</v>
      </c>
      <c r="L7" s="26">
        <v>22</v>
      </c>
      <c r="M7" s="26">
        <v>3</v>
      </c>
      <c r="N7" s="26">
        <v>16</v>
      </c>
      <c r="O7" s="26">
        <v>0.04</v>
      </c>
    </row>
    <row r="8" spans="1:15" ht="35.25" customHeight="1" x14ac:dyDescent="0.3">
      <c r="A8" s="7">
        <v>157</v>
      </c>
      <c r="B8" s="9" t="s">
        <v>71</v>
      </c>
      <c r="C8" s="2">
        <v>105</v>
      </c>
      <c r="D8" s="17">
        <v>3</v>
      </c>
      <c r="E8" s="17">
        <v>3.8</v>
      </c>
      <c r="F8" s="17">
        <v>5.3</v>
      </c>
      <c r="G8" s="17">
        <v>67</v>
      </c>
      <c r="H8" s="17">
        <v>19</v>
      </c>
      <c r="I8" s="17">
        <v>0.08</v>
      </c>
      <c r="J8" s="17">
        <v>2</v>
      </c>
      <c r="K8" s="17">
        <v>0.25</v>
      </c>
      <c r="L8" s="17">
        <v>19</v>
      </c>
      <c r="M8" s="17">
        <v>19</v>
      </c>
      <c r="N8" s="17">
        <v>57</v>
      </c>
      <c r="O8" s="17">
        <v>0.64</v>
      </c>
    </row>
    <row r="9" spans="1:15" ht="30" customHeight="1" x14ac:dyDescent="0.3">
      <c r="A9" s="18">
        <v>463</v>
      </c>
      <c r="B9" s="8" t="s">
        <v>87</v>
      </c>
      <c r="C9" s="2">
        <v>200</v>
      </c>
      <c r="D9" s="17">
        <v>3.2</v>
      </c>
      <c r="E9" s="17">
        <v>3.6</v>
      </c>
      <c r="F9" s="17">
        <v>19.2</v>
      </c>
      <c r="G9" s="17">
        <v>122</v>
      </c>
      <c r="H9" s="17">
        <v>15.2</v>
      </c>
      <c r="I9" s="17">
        <v>0.02</v>
      </c>
      <c r="J9" s="17">
        <v>0.2</v>
      </c>
      <c r="K9" s="17">
        <v>0.08</v>
      </c>
      <c r="L9" s="17">
        <v>108</v>
      </c>
      <c r="M9" s="17">
        <v>21.3</v>
      </c>
      <c r="N9" s="17">
        <v>85.4</v>
      </c>
      <c r="O9" s="17">
        <v>0.57999999999999996</v>
      </c>
    </row>
    <row r="10" spans="1:15" ht="30" customHeight="1" x14ac:dyDescent="0.3">
      <c r="A10" s="18">
        <v>573</v>
      </c>
      <c r="B10" s="8" t="s">
        <v>20</v>
      </c>
      <c r="C10" s="2">
        <v>35</v>
      </c>
      <c r="D10" s="17">
        <v>2.7</v>
      </c>
      <c r="E10" s="17">
        <v>0.3</v>
      </c>
      <c r="F10" s="17">
        <v>17.2</v>
      </c>
      <c r="G10" s="17">
        <v>82</v>
      </c>
      <c r="H10" s="17">
        <v>0</v>
      </c>
      <c r="I10" s="17">
        <v>0.04</v>
      </c>
      <c r="J10" s="17">
        <v>0</v>
      </c>
      <c r="K10" s="17">
        <v>0.4</v>
      </c>
      <c r="L10" s="17">
        <v>7</v>
      </c>
      <c r="M10" s="17">
        <v>5</v>
      </c>
      <c r="N10" s="17">
        <v>23</v>
      </c>
      <c r="O10" s="17">
        <v>0.4</v>
      </c>
    </row>
    <row r="11" spans="1:15" ht="30" customHeight="1" x14ac:dyDescent="0.3">
      <c r="A11" s="10"/>
      <c r="B11" s="13" t="s">
        <v>31</v>
      </c>
      <c r="C11" s="2">
        <f t="shared" ref="C11:O11" si="0">SUM(C6:C10)</f>
        <v>610</v>
      </c>
      <c r="D11" s="17">
        <f t="shared" si="0"/>
        <v>39.900000000000006</v>
      </c>
      <c r="E11" s="17">
        <f t="shared" si="0"/>
        <v>35.099999999999994</v>
      </c>
      <c r="F11" s="17">
        <f t="shared" si="0"/>
        <v>76.3</v>
      </c>
      <c r="G11" s="17">
        <f t="shared" si="0"/>
        <v>782</v>
      </c>
      <c r="H11" s="17">
        <f t="shared" si="0"/>
        <v>96.2</v>
      </c>
      <c r="I11" s="17">
        <f t="shared" si="0"/>
        <v>0.307</v>
      </c>
      <c r="J11" s="17">
        <f t="shared" si="0"/>
        <v>2.68</v>
      </c>
      <c r="K11" s="17">
        <f t="shared" si="0"/>
        <v>3.0599999999999996</v>
      </c>
      <c r="L11" s="17">
        <f t="shared" si="0"/>
        <v>206</v>
      </c>
      <c r="M11" s="17">
        <f t="shared" si="0"/>
        <v>88.3</v>
      </c>
      <c r="N11" s="17">
        <f t="shared" si="0"/>
        <v>495.4</v>
      </c>
      <c r="O11" s="17">
        <f t="shared" si="0"/>
        <v>6.7</v>
      </c>
    </row>
    <row r="12" spans="1:15" ht="30" customHeight="1" x14ac:dyDescent="0.3">
      <c r="A12" s="35" t="s">
        <v>21</v>
      </c>
      <c r="B12" s="36"/>
      <c r="C12" s="21">
        <f>C11</f>
        <v>610</v>
      </c>
      <c r="D12" s="17">
        <f>D11</f>
        <v>39.900000000000006</v>
      </c>
      <c r="E12" s="17">
        <f t="shared" ref="E12:O12" si="1">E11</f>
        <v>35.099999999999994</v>
      </c>
      <c r="F12" s="17">
        <f t="shared" si="1"/>
        <v>76.3</v>
      </c>
      <c r="G12" s="17">
        <f t="shared" si="1"/>
        <v>782</v>
      </c>
      <c r="H12" s="17">
        <f t="shared" si="1"/>
        <v>96.2</v>
      </c>
      <c r="I12" s="17">
        <f t="shared" si="1"/>
        <v>0.307</v>
      </c>
      <c r="J12" s="17">
        <f t="shared" si="1"/>
        <v>2.68</v>
      </c>
      <c r="K12" s="17">
        <f t="shared" si="1"/>
        <v>3.0599999999999996</v>
      </c>
      <c r="L12" s="17">
        <f t="shared" si="1"/>
        <v>206</v>
      </c>
      <c r="M12" s="17">
        <f t="shared" si="1"/>
        <v>88.3</v>
      </c>
      <c r="N12" s="17">
        <f t="shared" si="1"/>
        <v>495.4</v>
      </c>
      <c r="O12" s="17">
        <f t="shared" si="1"/>
        <v>6.7</v>
      </c>
    </row>
    <row r="13" spans="1:15" ht="18" customHeight="1" x14ac:dyDescent="0.3"/>
  </sheetData>
  <mergeCells count="10">
    <mergeCell ref="A12:B12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zoomScale="70" zoomScaleNormal="70" workbookViewId="0">
      <selection activeCell="A16" sqref="A16:O16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281</v>
      </c>
      <c r="B6" s="9" t="s">
        <v>59</v>
      </c>
      <c r="C6" s="2">
        <v>250</v>
      </c>
      <c r="D6" s="17">
        <v>20.9</v>
      </c>
      <c r="E6" s="17">
        <v>10.9</v>
      </c>
      <c r="F6" s="17">
        <v>62.4</v>
      </c>
      <c r="G6" s="17">
        <v>430</v>
      </c>
      <c r="H6" s="17">
        <v>72.400000000000006</v>
      </c>
      <c r="I6" s="17">
        <v>0.26</v>
      </c>
      <c r="J6" s="17">
        <v>0.16</v>
      </c>
      <c r="K6" s="17">
        <v>0.5</v>
      </c>
      <c r="L6" s="17">
        <v>132.1</v>
      </c>
      <c r="M6" s="17">
        <v>77.900000000000006</v>
      </c>
      <c r="N6" s="17">
        <v>334.5</v>
      </c>
      <c r="O6" s="17">
        <v>2.75</v>
      </c>
    </row>
    <row r="7" spans="1:15" ht="30" customHeight="1" x14ac:dyDescent="0.3">
      <c r="A7" s="18">
        <v>471</v>
      </c>
      <c r="B7" s="8" t="s">
        <v>44</v>
      </c>
      <c r="C7" s="2">
        <v>30</v>
      </c>
      <c r="D7" s="17">
        <v>2.2000000000000002</v>
      </c>
      <c r="E7" s="17">
        <v>2.6</v>
      </c>
      <c r="F7" s="17">
        <v>16.7</v>
      </c>
      <c r="G7" s="17">
        <v>98</v>
      </c>
      <c r="H7" s="17">
        <v>13</v>
      </c>
      <c r="I7" s="17">
        <v>0.02</v>
      </c>
      <c r="J7" s="17">
        <v>0.3</v>
      </c>
      <c r="K7" s="17">
        <v>0.06</v>
      </c>
      <c r="L7" s="17">
        <v>92</v>
      </c>
      <c r="M7" s="17">
        <v>10</v>
      </c>
      <c r="N7" s="17">
        <v>66</v>
      </c>
      <c r="O7" s="17">
        <v>0.06</v>
      </c>
    </row>
    <row r="8" spans="1:15" ht="30" customHeight="1" x14ac:dyDescent="0.3">
      <c r="A8" s="18">
        <v>459</v>
      </c>
      <c r="B8" s="8" t="s">
        <v>33</v>
      </c>
      <c r="C8" s="2">
        <v>200</v>
      </c>
      <c r="D8" s="17">
        <v>0.3</v>
      </c>
      <c r="E8" s="17">
        <v>0.1</v>
      </c>
      <c r="F8" s="17">
        <v>9.5</v>
      </c>
      <c r="G8" s="17">
        <v>40</v>
      </c>
      <c r="H8" s="17">
        <v>0</v>
      </c>
      <c r="I8" s="17">
        <v>0</v>
      </c>
      <c r="J8" s="17">
        <v>1</v>
      </c>
      <c r="K8" s="17">
        <v>0.02</v>
      </c>
      <c r="L8" s="17">
        <v>7.9</v>
      </c>
      <c r="M8" s="17">
        <v>5</v>
      </c>
      <c r="N8" s="17">
        <v>9.1</v>
      </c>
      <c r="O8" s="17">
        <v>0.87</v>
      </c>
    </row>
    <row r="9" spans="1:15" ht="30" customHeight="1" x14ac:dyDescent="0.3">
      <c r="A9" s="19">
        <v>573</v>
      </c>
      <c r="B9" s="8" t="s">
        <v>20</v>
      </c>
      <c r="C9" s="2">
        <v>35</v>
      </c>
      <c r="D9" s="17">
        <v>2.7</v>
      </c>
      <c r="E9" s="17">
        <v>0.3</v>
      </c>
      <c r="F9" s="17">
        <v>17.2</v>
      </c>
      <c r="G9" s="17">
        <v>82</v>
      </c>
      <c r="H9" s="17">
        <v>0</v>
      </c>
      <c r="I9" s="17">
        <v>0.04</v>
      </c>
      <c r="J9" s="17">
        <v>0</v>
      </c>
      <c r="K9" s="17">
        <v>0.4</v>
      </c>
      <c r="L9" s="17">
        <v>7</v>
      </c>
      <c r="M9" s="17">
        <v>5</v>
      </c>
      <c r="N9" s="17">
        <v>23</v>
      </c>
      <c r="O9" s="17">
        <v>0.4</v>
      </c>
    </row>
    <row r="10" spans="1:15" ht="30" customHeight="1" x14ac:dyDescent="0.3">
      <c r="A10" s="19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550</v>
      </c>
      <c r="D11" s="17">
        <f t="shared" ref="D11:O11" si="0">SUM(D6:D10)</f>
        <v>29.099999999999998</v>
      </c>
      <c r="E11" s="17">
        <f t="shared" si="0"/>
        <v>14.4</v>
      </c>
      <c r="F11" s="17">
        <f t="shared" si="0"/>
        <v>119.8</v>
      </c>
      <c r="G11" s="17">
        <f t="shared" si="0"/>
        <v>722</v>
      </c>
      <c r="H11" s="17">
        <f t="shared" si="0"/>
        <v>85.5</v>
      </c>
      <c r="I11" s="17">
        <f t="shared" si="0"/>
        <v>0.32</v>
      </c>
      <c r="J11" s="17">
        <f t="shared" si="0"/>
        <v>1.46</v>
      </c>
      <c r="K11" s="17">
        <f t="shared" si="0"/>
        <v>1.7800000000000002</v>
      </c>
      <c r="L11" s="17">
        <f t="shared" si="0"/>
        <v>251</v>
      </c>
      <c r="M11" s="17">
        <f t="shared" si="0"/>
        <v>179.9</v>
      </c>
      <c r="N11" s="17">
        <f t="shared" si="0"/>
        <v>455.6</v>
      </c>
      <c r="O11" s="17">
        <f t="shared" si="0"/>
        <v>5.62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157</v>
      </c>
      <c r="B16" s="9" t="s">
        <v>74</v>
      </c>
      <c r="C16" s="2">
        <v>105</v>
      </c>
      <c r="D16" s="17">
        <v>3</v>
      </c>
      <c r="E16" s="17">
        <v>3.8</v>
      </c>
      <c r="F16" s="17">
        <v>5.3</v>
      </c>
      <c r="G16" s="17">
        <v>67</v>
      </c>
      <c r="H16" s="17">
        <v>19</v>
      </c>
      <c r="I16" s="17">
        <v>0.08</v>
      </c>
      <c r="J16" s="17">
        <v>2</v>
      </c>
      <c r="K16" s="17">
        <v>0.25</v>
      </c>
      <c r="L16" s="17">
        <v>19</v>
      </c>
      <c r="M16" s="17">
        <v>19</v>
      </c>
      <c r="N16" s="17">
        <v>57</v>
      </c>
      <c r="O16" s="17">
        <v>0.64</v>
      </c>
    </row>
    <row r="17" spans="1:15" ht="30" customHeight="1" x14ac:dyDescent="0.3">
      <c r="A17" s="7">
        <v>122</v>
      </c>
      <c r="B17" s="15" t="s">
        <v>49</v>
      </c>
      <c r="C17" s="2">
        <v>250</v>
      </c>
      <c r="D17" s="17">
        <v>9.3000000000000007</v>
      </c>
      <c r="E17" s="17">
        <v>11.4</v>
      </c>
      <c r="F17" s="17">
        <v>10</v>
      </c>
      <c r="G17" s="17">
        <v>180</v>
      </c>
      <c r="H17" s="17">
        <v>15</v>
      </c>
      <c r="I17" s="17">
        <v>0.08</v>
      </c>
      <c r="J17" s="17">
        <v>6</v>
      </c>
      <c r="K17" s="17">
        <v>0.23</v>
      </c>
      <c r="L17" s="17">
        <v>30</v>
      </c>
      <c r="M17" s="17">
        <v>33</v>
      </c>
      <c r="N17" s="17">
        <v>146</v>
      </c>
      <c r="O17" s="17">
        <v>1</v>
      </c>
    </row>
    <row r="18" spans="1:15" ht="30" customHeight="1" x14ac:dyDescent="0.3">
      <c r="A18" s="7">
        <v>376</v>
      </c>
      <c r="B18" s="12" t="s">
        <v>46</v>
      </c>
      <c r="C18" s="2">
        <v>250</v>
      </c>
      <c r="D18" s="17">
        <v>26</v>
      </c>
      <c r="E18" s="17">
        <v>24</v>
      </c>
      <c r="F18" s="17">
        <v>19.899999999999999</v>
      </c>
      <c r="G18" s="17">
        <v>399</v>
      </c>
      <c r="H18" s="17">
        <v>85</v>
      </c>
      <c r="I18" s="17">
        <v>0.2</v>
      </c>
      <c r="J18" s="17">
        <v>10.4</v>
      </c>
      <c r="K18" s="17">
        <v>0.9</v>
      </c>
      <c r="L18" s="17">
        <v>45</v>
      </c>
      <c r="M18" s="17">
        <v>59</v>
      </c>
      <c r="N18" s="17">
        <v>286</v>
      </c>
      <c r="O18" s="17">
        <v>3.25</v>
      </c>
    </row>
    <row r="19" spans="1:15" ht="30" customHeight="1" x14ac:dyDescent="0.3">
      <c r="A19" s="7">
        <v>496</v>
      </c>
      <c r="B19" s="12" t="s">
        <v>84</v>
      </c>
      <c r="C19" s="2">
        <v>200</v>
      </c>
      <c r="D19" s="17">
        <v>0.67</v>
      </c>
      <c r="E19" s="17">
        <v>0.27</v>
      </c>
      <c r="F19" s="17">
        <v>18.3</v>
      </c>
      <c r="G19" s="17">
        <v>78</v>
      </c>
      <c r="H19" s="17">
        <v>0</v>
      </c>
      <c r="I19" s="17">
        <v>0.01</v>
      </c>
      <c r="J19" s="17">
        <v>80</v>
      </c>
      <c r="K19" s="17">
        <v>0.8</v>
      </c>
      <c r="L19" s="17">
        <v>11.9</v>
      </c>
      <c r="M19" s="17">
        <v>3.2</v>
      </c>
      <c r="N19" s="17">
        <v>3.2</v>
      </c>
      <c r="O19" s="17">
        <v>0.61</v>
      </c>
    </row>
    <row r="20" spans="1:15" ht="30" customHeight="1" x14ac:dyDescent="0.3">
      <c r="A20" s="18">
        <v>573</v>
      </c>
      <c r="B20" s="8" t="s">
        <v>20</v>
      </c>
      <c r="C20" s="2">
        <v>35</v>
      </c>
      <c r="D20" s="17">
        <v>2.7</v>
      </c>
      <c r="E20" s="17">
        <v>0.3</v>
      </c>
      <c r="F20" s="17">
        <v>17.2</v>
      </c>
      <c r="G20" s="17">
        <v>82</v>
      </c>
      <c r="H20" s="17">
        <v>0</v>
      </c>
      <c r="I20" s="17">
        <v>0.04</v>
      </c>
      <c r="J20" s="17">
        <v>0</v>
      </c>
      <c r="K20" s="17">
        <v>0.4</v>
      </c>
      <c r="L20" s="17">
        <v>7</v>
      </c>
      <c r="M20" s="17">
        <v>5</v>
      </c>
      <c r="N20" s="17">
        <v>23</v>
      </c>
      <c r="O20" s="17">
        <v>0.4</v>
      </c>
    </row>
    <row r="21" spans="1:15" ht="30" customHeight="1" x14ac:dyDescent="0.3">
      <c r="A21" s="18">
        <v>574</v>
      </c>
      <c r="B21" s="8" t="s">
        <v>19</v>
      </c>
      <c r="C21" s="2">
        <v>35</v>
      </c>
      <c r="D21" s="17">
        <v>3</v>
      </c>
      <c r="E21" s="17">
        <v>0.5</v>
      </c>
      <c r="F21" s="17">
        <v>14</v>
      </c>
      <c r="G21" s="17">
        <v>72</v>
      </c>
      <c r="H21" s="17">
        <v>0.1</v>
      </c>
      <c r="I21" s="17">
        <v>0</v>
      </c>
      <c r="J21" s="17">
        <v>0</v>
      </c>
      <c r="K21" s="17">
        <v>0.8</v>
      </c>
      <c r="L21" s="17">
        <v>12</v>
      </c>
      <c r="M21" s="17">
        <v>82</v>
      </c>
      <c r="N21" s="17">
        <v>23</v>
      </c>
      <c r="O21" s="17">
        <v>1.54</v>
      </c>
    </row>
    <row r="22" spans="1:15" ht="30" customHeight="1" x14ac:dyDescent="0.3">
      <c r="A22" s="10"/>
      <c r="B22" s="13" t="s">
        <v>32</v>
      </c>
      <c r="C22" s="2">
        <f>SUM(C16:C21)</f>
        <v>875</v>
      </c>
      <c r="D22" s="17">
        <f t="shared" ref="D22:O22" si="2">SUM(D16:D21)</f>
        <v>44.67</v>
      </c>
      <c r="E22" s="17">
        <f t="shared" si="2"/>
        <v>40.270000000000003</v>
      </c>
      <c r="F22" s="17">
        <f t="shared" si="2"/>
        <v>84.7</v>
      </c>
      <c r="G22" s="17">
        <f t="shared" si="2"/>
        <v>878</v>
      </c>
      <c r="H22" s="17">
        <f t="shared" si="2"/>
        <v>119.1</v>
      </c>
      <c r="I22" s="17">
        <f t="shared" si="2"/>
        <v>0.41</v>
      </c>
      <c r="J22" s="17">
        <f t="shared" si="2"/>
        <v>98.4</v>
      </c>
      <c r="K22" s="17">
        <f t="shared" si="2"/>
        <v>3.38</v>
      </c>
      <c r="L22" s="17">
        <f t="shared" si="2"/>
        <v>124.9</v>
      </c>
      <c r="M22" s="17">
        <f t="shared" si="2"/>
        <v>201.2</v>
      </c>
      <c r="N22" s="17">
        <f t="shared" si="2"/>
        <v>538.20000000000005</v>
      </c>
      <c r="O22" s="17">
        <f t="shared" si="2"/>
        <v>7.4400000000000013</v>
      </c>
    </row>
    <row r="23" spans="1:15" ht="30" customHeight="1" x14ac:dyDescent="0.3">
      <c r="A23" s="35" t="s">
        <v>21</v>
      </c>
      <c r="B23" s="36"/>
      <c r="C23" s="21">
        <f>C11+C14+C22</f>
        <v>1625</v>
      </c>
      <c r="D23" s="17">
        <f t="shared" ref="D23:O23" si="3">D11+D14+D22</f>
        <v>74.569999999999993</v>
      </c>
      <c r="E23" s="17">
        <f t="shared" si="3"/>
        <v>55.470000000000006</v>
      </c>
      <c r="F23" s="17">
        <f t="shared" si="3"/>
        <v>224.10000000000002</v>
      </c>
      <c r="G23" s="17">
        <f t="shared" si="3"/>
        <v>1688</v>
      </c>
      <c r="H23" s="17">
        <f t="shared" si="3"/>
        <v>204.6</v>
      </c>
      <c r="I23" s="17">
        <f t="shared" si="3"/>
        <v>0.79</v>
      </c>
      <c r="J23" s="17">
        <f t="shared" si="3"/>
        <v>113.86000000000001</v>
      </c>
      <c r="K23" s="17">
        <f t="shared" si="3"/>
        <v>5.5600000000000005</v>
      </c>
      <c r="L23" s="17">
        <f t="shared" si="3"/>
        <v>408.1</v>
      </c>
      <c r="M23" s="17">
        <f t="shared" si="3"/>
        <v>399.1</v>
      </c>
      <c r="N23" s="17">
        <f t="shared" si="3"/>
        <v>1015.8000000000001</v>
      </c>
      <c r="O23" s="17">
        <f t="shared" si="3"/>
        <v>17.48</v>
      </c>
    </row>
    <row r="24" spans="1:15" ht="18" customHeight="1" x14ac:dyDescent="0.3"/>
  </sheetData>
  <mergeCells count="10">
    <mergeCell ref="A23:B23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="70" zoomScaleNormal="70" workbookViewId="0">
      <selection activeCell="A15" sqref="A15:O15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268</v>
      </c>
      <c r="B6" s="9" t="s">
        <v>82</v>
      </c>
      <c r="C6" s="2">
        <v>255</v>
      </c>
      <c r="D6" s="17">
        <v>21.5</v>
      </c>
      <c r="E6" s="17">
        <v>32.700000000000003</v>
      </c>
      <c r="F6" s="17">
        <v>5.4</v>
      </c>
      <c r="G6" s="17">
        <v>400</v>
      </c>
      <c r="H6" s="17">
        <v>478</v>
      </c>
      <c r="I6" s="17">
        <v>0.11</v>
      </c>
      <c r="J6" s="17">
        <v>0.7</v>
      </c>
      <c r="K6" s="17">
        <v>1.9</v>
      </c>
      <c r="L6" s="17">
        <v>193</v>
      </c>
      <c r="M6" s="17">
        <v>31</v>
      </c>
      <c r="N6" s="17">
        <v>373</v>
      </c>
      <c r="O6" s="17">
        <v>4</v>
      </c>
    </row>
    <row r="7" spans="1:15" ht="30" customHeight="1" x14ac:dyDescent="0.3">
      <c r="A7" s="18">
        <v>462</v>
      </c>
      <c r="B7" s="8" t="s">
        <v>34</v>
      </c>
      <c r="C7" s="2">
        <v>200</v>
      </c>
      <c r="D7" s="17">
        <v>3.3</v>
      </c>
      <c r="E7" s="17">
        <v>2.9</v>
      </c>
      <c r="F7" s="17">
        <v>13.8</v>
      </c>
      <c r="G7" s="17">
        <v>94</v>
      </c>
      <c r="H7" s="17">
        <v>19</v>
      </c>
      <c r="I7" s="17">
        <v>0.03</v>
      </c>
      <c r="J7" s="17">
        <v>0.7</v>
      </c>
      <c r="K7" s="17">
        <v>0.01</v>
      </c>
      <c r="L7" s="17">
        <v>111.3</v>
      </c>
      <c r="M7" s="17">
        <v>22.3</v>
      </c>
      <c r="N7" s="17">
        <v>91.1</v>
      </c>
      <c r="O7" s="17">
        <v>0.65</v>
      </c>
    </row>
    <row r="8" spans="1:15" ht="30" customHeight="1" x14ac:dyDescent="0.3">
      <c r="A8" s="18">
        <v>69</v>
      </c>
      <c r="B8" s="8" t="s">
        <v>39</v>
      </c>
      <c r="C8" s="2">
        <v>60</v>
      </c>
      <c r="D8" s="17">
        <v>2.7</v>
      </c>
      <c r="E8" s="17">
        <v>19</v>
      </c>
      <c r="F8" s="17">
        <v>17</v>
      </c>
      <c r="G8" s="17">
        <v>250</v>
      </c>
      <c r="H8" s="17">
        <v>103</v>
      </c>
      <c r="I8" s="17">
        <v>0.03</v>
      </c>
      <c r="J8" s="17">
        <v>0</v>
      </c>
      <c r="K8" s="17">
        <v>0.7</v>
      </c>
      <c r="L8" s="17">
        <v>12</v>
      </c>
      <c r="M8" s="17">
        <v>5</v>
      </c>
      <c r="N8" s="17">
        <v>31</v>
      </c>
      <c r="O8" s="17">
        <v>0.43</v>
      </c>
    </row>
    <row r="9" spans="1:15" ht="30" customHeight="1" x14ac:dyDescent="0.3">
      <c r="A9" s="18">
        <v>574</v>
      </c>
      <c r="B9" s="8" t="s">
        <v>19</v>
      </c>
      <c r="C9" s="2">
        <v>35</v>
      </c>
      <c r="D9" s="17">
        <v>3</v>
      </c>
      <c r="E9" s="17">
        <v>0.5</v>
      </c>
      <c r="F9" s="17">
        <v>14</v>
      </c>
      <c r="G9" s="17">
        <v>72</v>
      </c>
      <c r="H9" s="17">
        <v>0.1</v>
      </c>
      <c r="I9" s="17">
        <v>0</v>
      </c>
      <c r="J9" s="17">
        <v>0</v>
      </c>
      <c r="K9" s="17">
        <v>0.8</v>
      </c>
      <c r="L9" s="17">
        <v>12</v>
      </c>
      <c r="M9" s="17">
        <v>82</v>
      </c>
      <c r="N9" s="17">
        <v>23</v>
      </c>
      <c r="O9" s="17">
        <v>1.54</v>
      </c>
    </row>
    <row r="10" spans="1:15" ht="30" customHeight="1" x14ac:dyDescent="0.3">
      <c r="A10" s="2"/>
      <c r="B10" s="14" t="s">
        <v>31</v>
      </c>
      <c r="C10" s="2">
        <f>SUM(C6:C9)</f>
        <v>550</v>
      </c>
      <c r="D10" s="17">
        <f t="shared" ref="D10:O10" si="0">SUM(D6:D9)</f>
        <v>30.5</v>
      </c>
      <c r="E10" s="17">
        <f t="shared" si="0"/>
        <v>55.1</v>
      </c>
      <c r="F10" s="17">
        <f t="shared" si="0"/>
        <v>50.2</v>
      </c>
      <c r="G10" s="17">
        <f t="shared" si="0"/>
        <v>816</v>
      </c>
      <c r="H10" s="17">
        <f t="shared" si="0"/>
        <v>600.1</v>
      </c>
      <c r="I10" s="17">
        <f t="shared" si="0"/>
        <v>0.17</v>
      </c>
      <c r="J10" s="17">
        <f t="shared" si="0"/>
        <v>1.4</v>
      </c>
      <c r="K10" s="17">
        <f t="shared" si="0"/>
        <v>3.41</v>
      </c>
      <c r="L10" s="17">
        <f t="shared" si="0"/>
        <v>328.3</v>
      </c>
      <c r="M10" s="17">
        <f t="shared" si="0"/>
        <v>140.30000000000001</v>
      </c>
      <c r="N10" s="17">
        <f t="shared" si="0"/>
        <v>518.1</v>
      </c>
      <c r="O10" s="17">
        <f t="shared" si="0"/>
        <v>6.62</v>
      </c>
    </row>
    <row r="11" spans="1:15" ht="30" customHeight="1" x14ac:dyDescent="0.3">
      <c r="A11" s="2"/>
      <c r="B11" s="6" t="s">
        <v>37</v>
      </c>
      <c r="C11" s="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30" customHeight="1" x14ac:dyDescent="0.3">
      <c r="A12" s="2">
        <v>82</v>
      </c>
      <c r="B12" s="8" t="s">
        <v>51</v>
      </c>
      <c r="C12" s="2">
        <v>200</v>
      </c>
      <c r="D12" s="17">
        <v>0.8</v>
      </c>
      <c r="E12" s="17">
        <v>0.8</v>
      </c>
      <c r="F12" s="17">
        <v>19.600000000000001</v>
      </c>
      <c r="G12" s="17">
        <v>88</v>
      </c>
      <c r="H12" s="17">
        <v>0</v>
      </c>
      <c r="I12" s="17">
        <v>0.06</v>
      </c>
      <c r="J12" s="17">
        <v>14</v>
      </c>
      <c r="K12" s="17">
        <v>0.4</v>
      </c>
      <c r="L12" s="17">
        <v>32.200000000000003</v>
      </c>
      <c r="M12" s="17">
        <v>18</v>
      </c>
      <c r="N12" s="17">
        <v>22</v>
      </c>
      <c r="O12" s="17">
        <v>4.42</v>
      </c>
    </row>
    <row r="13" spans="1:15" ht="30" customHeight="1" x14ac:dyDescent="0.3">
      <c r="A13" s="2"/>
      <c r="B13" s="14" t="s">
        <v>38</v>
      </c>
      <c r="C13" s="2">
        <f>SUM(C12)</f>
        <v>200</v>
      </c>
      <c r="D13" s="17">
        <f>D12</f>
        <v>0.8</v>
      </c>
      <c r="E13" s="17">
        <f t="shared" ref="E13:O13" si="1">E12</f>
        <v>0.8</v>
      </c>
      <c r="F13" s="17">
        <f t="shared" si="1"/>
        <v>19.600000000000001</v>
      </c>
      <c r="G13" s="17">
        <f t="shared" si="1"/>
        <v>88</v>
      </c>
      <c r="H13" s="17">
        <f t="shared" si="1"/>
        <v>0</v>
      </c>
      <c r="I13" s="17">
        <f t="shared" si="1"/>
        <v>0.06</v>
      </c>
      <c r="J13" s="17">
        <f t="shared" si="1"/>
        <v>14</v>
      </c>
      <c r="K13" s="17">
        <f t="shared" si="1"/>
        <v>0.4</v>
      </c>
      <c r="L13" s="17">
        <f t="shared" si="1"/>
        <v>32.200000000000003</v>
      </c>
      <c r="M13" s="17">
        <f t="shared" si="1"/>
        <v>18</v>
      </c>
      <c r="N13" s="17">
        <f t="shared" si="1"/>
        <v>22</v>
      </c>
      <c r="O13" s="17">
        <f t="shared" si="1"/>
        <v>4.42</v>
      </c>
    </row>
    <row r="14" spans="1:15" ht="30" customHeight="1" x14ac:dyDescent="0.3">
      <c r="A14" s="2"/>
      <c r="B14" s="5" t="s">
        <v>18</v>
      </c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35.25" customHeight="1" x14ac:dyDescent="0.3">
      <c r="A15" s="7">
        <v>52</v>
      </c>
      <c r="B15" s="9" t="s">
        <v>69</v>
      </c>
      <c r="C15" s="2">
        <v>100</v>
      </c>
      <c r="D15" s="17">
        <v>1.3</v>
      </c>
      <c r="E15" s="17">
        <v>2.7</v>
      </c>
      <c r="F15" s="17">
        <v>3.8</v>
      </c>
      <c r="G15" s="17">
        <v>45</v>
      </c>
      <c r="H15" s="17">
        <v>0</v>
      </c>
      <c r="I15" s="17">
        <v>0.03</v>
      </c>
      <c r="J15" s="17">
        <v>5.2</v>
      </c>
      <c r="K15" s="17">
        <v>0.2</v>
      </c>
      <c r="L15" s="17">
        <v>29</v>
      </c>
      <c r="M15" s="17">
        <v>17</v>
      </c>
      <c r="N15" s="17">
        <v>34</v>
      </c>
      <c r="O15" s="17">
        <v>0.63</v>
      </c>
    </row>
    <row r="16" spans="1:15" ht="30" customHeight="1" x14ac:dyDescent="0.3">
      <c r="A16" s="7">
        <v>95</v>
      </c>
      <c r="B16" s="15" t="s">
        <v>45</v>
      </c>
      <c r="C16" s="2">
        <v>250</v>
      </c>
      <c r="D16" s="17">
        <v>1.9</v>
      </c>
      <c r="E16" s="17">
        <v>4.4000000000000004</v>
      </c>
      <c r="F16" s="17">
        <v>7</v>
      </c>
      <c r="G16" s="17">
        <v>75</v>
      </c>
      <c r="H16" s="17">
        <v>0</v>
      </c>
      <c r="I16" s="17">
        <v>0.04</v>
      </c>
      <c r="J16" s="17">
        <v>7.5</v>
      </c>
      <c r="K16" s="17">
        <v>2.4</v>
      </c>
      <c r="L16" s="17">
        <v>36</v>
      </c>
      <c r="M16" s="17">
        <v>24</v>
      </c>
      <c r="N16" s="17">
        <v>49</v>
      </c>
      <c r="O16" s="17">
        <v>1.1000000000000001</v>
      </c>
    </row>
    <row r="17" spans="1:15" ht="30" customHeight="1" x14ac:dyDescent="0.3">
      <c r="A17" s="7">
        <v>319</v>
      </c>
      <c r="B17" s="12" t="s">
        <v>88</v>
      </c>
      <c r="C17" s="2">
        <v>100</v>
      </c>
      <c r="D17" s="17">
        <v>17.3</v>
      </c>
      <c r="E17" s="17">
        <v>21</v>
      </c>
      <c r="F17" s="17">
        <v>9.9</v>
      </c>
      <c r="G17" s="17">
        <v>298</v>
      </c>
      <c r="H17" s="17">
        <v>57</v>
      </c>
      <c r="I17" s="17">
        <v>0.17</v>
      </c>
      <c r="J17" s="17">
        <v>0</v>
      </c>
      <c r="K17" s="17">
        <v>0.5</v>
      </c>
      <c r="L17" s="17">
        <v>36</v>
      </c>
      <c r="M17" s="17">
        <v>23</v>
      </c>
      <c r="N17" s="17">
        <v>1666</v>
      </c>
      <c r="O17" s="17">
        <v>2.99</v>
      </c>
    </row>
    <row r="18" spans="1:15" ht="30" customHeight="1" x14ac:dyDescent="0.3">
      <c r="A18" s="7">
        <v>419</v>
      </c>
      <c r="B18" s="12" t="s">
        <v>89</v>
      </c>
      <c r="C18" s="2">
        <v>20</v>
      </c>
      <c r="D18" s="17">
        <v>0.2</v>
      </c>
      <c r="E18" s="17">
        <v>0.7</v>
      </c>
      <c r="F18" s="17">
        <v>0.9</v>
      </c>
      <c r="G18" s="17">
        <v>10</v>
      </c>
      <c r="H18" s="17">
        <v>4</v>
      </c>
      <c r="I18" s="17">
        <v>2E-3</v>
      </c>
      <c r="J18" s="17">
        <v>0.2</v>
      </c>
      <c r="K18" s="17">
        <v>0.04</v>
      </c>
      <c r="L18" s="17">
        <v>1.4</v>
      </c>
      <c r="M18" s="17">
        <v>1.1000000000000001</v>
      </c>
      <c r="N18" s="17">
        <v>3</v>
      </c>
      <c r="O18" s="17">
        <v>0.06</v>
      </c>
    </row>
    <row r="19" spans="1:15" ht="30" customHeight="1" x14ac:dyDescent="0.3">
      <c r="A19" s="18">
        <v>377</v>
      </c>
      <c r="B19" s="12" t="s">
        <v>23</v>
      </c>
      <c r="C19" s="2">
        <v>180</v>
      </c>
      <c r="D19" s="17">
        <v>4.8</v>
      </c>
      <c r="E19" s="17">
        <v>7</v>
      </c>
      <c r="F19" s="17">
        <v>10.4</v>
      </c>
      <c r="G19" s="17">
        <v>126</v>
      </c>
      <c r="H19" s="17">
        <v>36</v>
      </c>
      <c r="I19" s="17">
        <v>0.14000000000000001</v>
      </c>
      <c r="J19" s="17">
        <v>4.3</v>
      </c>
      <c r="K19" s="17">
        <v>0.18</v>
      </c>
      <c r="L19" s="17">
        <v>46</v>
      </c>
      <c r="M19" s="17">
        <v>29</v>
      </c>
      <c r="N19" s="17">
        <v>89</v>
      </c>
      <c r="O19" s="17">
        <v>1</v>
      </c>
    </row>
    <row r="20" spans="1:15" ht="30" customHeight="1" x14ac:dyDescent="0.3">
      <c r="A20" s="18">
        <v>509</v>
      </c>
      <c r="B20" s="12" t="s">
        <v>85</v>
      </c>
      <c r="C20" s="2">
        <v>200</v>
      </c>
      <c r="D20" s="17">
        <v>0</v>
      </c>
      <c r="E20" s="17">
        <v>0</v>
      </c>
      <c r="F20" s="17">
        <v>17</v>
      </c>
      <c r="G20" s="17">
        <v>70</v>
      </c>
      <c r="H20" s="17">
        <v>0.17</v>
      </c>
      <c r="I20" s="17">
        <v>0.42</v>
      </c>
      <c r="J20" s="17">
        <v>28</v>
      </c>
      <c r="K20" s="17">
        <v>3.28</v>
      </c>
      <c r="L20" s="17">
        <v>250</v>
      </c>
      <c r="M20" s="17">
        <v>20</v>
      </c>
      <c r="N20" s="17">
        <v>0</v>
      </c>
      <c r="O20" s="17">
        <v>0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>SUM(C15:C22)</f>
        <v>920</v>
      </c>
      <c r="D23" s="17">
        <f t="shared" ref="D23:O23" si="2">SUM(D15:D22)</f>
        <v>31.2</v>
      </c>
      <c r="E23" s="17">
        <f t="shared" si="2"/>
        <v>36.599999999999994</v>
      </c>
      <c r="F23" s="17">
        <f t="shared" si="2"/>
        <v>80.2</v>
      </c>
      <c r="G23" s="17">
        <f t="shared" si="2"/>
        <v>778</v>
      </c>
      <c r="H23" s="17">
        <f t="shared" si="2"/>
        <v>97.27</v>
      </c>
      <c r="I23" s="17">
        <f t="shared" si="2"/>
        <v>0.84200000000000008</v>
      </c>
      <c r="J23" s="17">
        <f t="shared" si="2"/>
        <v>45.2</v>
      </c>
      <c r="K23" s="17">
        <f t="shared" si="2"/>
        <v>7.8</v>
      </c>
      <c r="L23" s="17">
        <f t="shared" si="2"/>
        <v>417.4</v>
      </c>
      <c r="M23" s="17">
        <f t="shared" si="2"/>
        <v>201.1</v>
      </c>
      <c r="N23" s="17">
        <f t="shared" si="2"/>
        <v>1887</v>
      </c>
      <c r="O23" s="17">
        <f t="shared" si="2"/>
        <v>7.7200000000000006</v>
      </c>
    </row>
    <row r="24" spans="1:15" ht="30" customHeight="1" x14ac:dyDescent="0.3">
      <c r="A24" s="35" t="s">
        <v>21</v>
      </c>
      <c r="B24" s="36"/>
      <c r="C24" s="21">
        <f>C10+C13+C23</f>
        <v>1670</v>
      </c>
      <c r="D24" s="17">
        <f t="shared" ref="D24:O24" si="3">D10+D13+D23</f>
        <v>62.5</v>
      </c>
      <c r="E24" s="17">
        <f t="shared" si="3"/>
        <v>92.5</v>
      </c>
      <c r="F24" s="17">
        <f t="shared" si="3"/>
        <v>150</v>
      </c>
      <c r="G24" s="17">
        <f t="shared" si="3"/>
        <v>1682</v>
      </c>
      <c r="H24" s="17">
        <f t="shared" si="3"/>
        <v>697.37</v>
      </c>
      <c r="I24" s="17">
        <f t="shared" si="3"/>
        <v>1.0720000000000001</v>
      </c>
      <c r="J24" s="17">
        <f t="shared" si="3"/>
        <v>60.6</v>
      </c>
      <c r="K24" s="17">
        <f t="shared" si="3"/>
        <v>11.61</v>
      </c>
      <c r="L24" s="17">
        <f t="shared" si="3"/>
        <v>777.9</v>
      </c>
      <c r="M24" s="17">
        <f t="shared" si="3"/>
        <v>359.4</v>
      </c>
      <c r="N24" s="17">
        <f t="shared" si="3"/>
        <v>2427.1</v>
      </c>
      <c r="O24" s="17">
        <f t="shared" si="3"/>
        <v>18.759999999999998</v>
      </c>
    </row>
    <row r="25" spans="1:15" ht="18" customHeight="1" x14ac:dyDescent="0.3"/>
  </sheetData>
  <mergeCells count="10">
    <mergeCell ref="A24:B2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60" zoomScaleNormal="60" workbookViewId="0">
      <selection activeCell="A19" sqref="A19:O19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234</v>
      </c>
      <c r="B6" s="9" t="s">
        <v>53</v>
      </c>
      <c r="C6" s="2">
        <v>250</v>
      </c>
      <c r="D6" s="17">
        <v>9</v>
      </c>
      <c r="E6" s="17">
        <v>10.6</v>
      </c>
      <c r="F6" s="17">
        <v>36.4</v>
      </c>
      <c r="G6" s="17">
        <v>278</v>
      </c>
      <c r="H6" s="17">
        <v>54</v>
      </c>
      <c r="I6" s="17">
        <v>0.21</v>
      </c>
      <c r="J6" s="17">
        <v>1.9</v>
      </c>
      <c r="K6" s="17">
        <v>0.6</v>
      </c>
      <c r="L6" s="17">
        <v>198</v>
      </c>
      <c r="M6" s="17">
        <v>70</v>
      </c>
      <c r="N6" s="17">
        <v>259</v>
      </c>
      <c r="O6" s="17">
        <v>1.56</v>
      </c>
    </row>
    <row r="7" spans="1:15" ht="30" customHeight="1" x14ac:dyDescent="0.3">
      <c r="A7" s="18">
        <v>460</v>
      </c>
      <c r="B7" s="8" t="s">
        <v>25</v>
      </c>
      <c r="C7" s="2">
        <v>200</v>
      </c>
      <c r="D7" s="17">
        <v>1.6</v>
      </c>
      <c r="E7" s="17">
        <v>1.3</v>
      </c>
      <c r="F7" s="17">
        <v>11.5</v>
      </c>
      <c r="G7" s="17">
        <v>64</v>
      </c>
      <c r="H7" s="17">
        <v>9.5</v>
      </c>
      <c r="I7" s="17">
        <v>0.02</v>
      </c>
      <c r="J7" s="17">
        <v>0.3</v>
      </c>
      <c r="K7" s="17">
        <v>0</v>
      </c>
      <c r="L7" s="17">
        <v>59.1</v>
      </c>
      <c r="M7" s="17">
        <v>10.5</v>
      </c>
      <c r="N7" s="17">
        <v>45.9</v>
      </c>
      <c r="O7" s="17">
        <v>0.87</v>
      </c>
    </row>
    <row r="8" spans="1:15" ht="30" customHeight="1" x14ac:dyDescent="0.3">
      <c r="A8" s="19">
        <v>267</v>
      </c>
      <c r="B8" s="8" t="s">
        <v>47</v>
      </c>
      <c r="C8" s="2">
        <v>40</v>
      </c>
      <c r="D8" s="17">
        <v>5.0999999999999996</v>
      </c>
      <c r="E8" s="17">
        <v>4.5999999999999996</v>
      </c>
      <c r="F8" s="17">
        <v>0.3</v>
      </c>
      <c r="G8" s="17">
        <v>63</v>
      </c>
      <c r="H8" s="17">
        <v>100</v>
      </c>
      <c r="I8" s="17">
        <v>0.03</v>
      </c>
      <c r="J8" s="17">
        <v>0</v>
      </c>
      <c r="K8" s="17">
        <v>0.2</v>
      </c>
      <c r="L8" s="17">
        <v>22</v>
      </c>
      <c r="M8" s="17">
        <v>5</v>
      </c>
      <c r="N8" s="17">
        <v>77</v>
      </c>
      <c r="O8" s="17">
        <v>1.01</v>
      </c>
    </row>
    <row r="9" spans="1:15" ht="30" customHeight="1" x14ac:dyDescent="0.3">
      <c r="A9" s="18">
        <v>573</v>
      </c>
      <c r="B9" s="8" t="s">
        <v>20</v>
      </c>
      <c r="C9" s="2">
        <v>35</v>
      </c>
      <c r="D9" s="17">
        <v>2.7</v>
      </c>
      <c r="E9" s="17">
        <v>0.3</v>
      </c>
      <c r="F9" s="17">
        <v>17.2</v>
      </c>
      <c r="G9" s="17">
        <v>82</v>
      </c>
      <c r="H9" s="17">
        <v>0</v>
      </c>
      <c r="I9" s="17">
        <v>0.04</v>
      </c>
      <c r="J9" s="17">
        <v>0</v>
      </c>
      <c r="K9" s="17">
        <v>0.4</v>
      </c>
      <c r="L9" s="17">
        <v>7</v>
      </c>
      <c r="M9" s="17">
        <v>5</v>
      </c>
      <c r="N9" s="17">
        <v>23</v>
      </c>
      <c r="O9" s="17">
        <v>0.4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560</v>
      </c>
      <c r="D11" s="17">
        <f t="shared" ref="D11:O11" si="0">SUM(D6:D10)</f>
        <v>21.4</v>
      </c>
      <c r="E11" s="17">
        <f t="shared" si="0"/>
        <v>17.3</v>
      </c>
      <c r="F11" s="17">
        <f t="shared" si="0"/>
        <v>79.399999999999991</v>
      </c>
      <c r="G11" s="17">
        <f t="shared" si="0"/>
        <v>559</v>
      </c>
      <c r="H11" s="17">
        <f t="shared" si="0"/>
        <v>163.6</v>
      </c>
      <c r="I11" s="17">
        <f t="shared" si="0"/>
        <v>0.3</v>
      </c>
      <c r="J11" s="17">
        <f t="shared" si="0"/>
        <v>2.1999999999999997</v>
      </c>
      <c r="K11" s="17">
        <f t="shared" si="0"/>
        <v>2</v>
      </c>
      <c r="L11" s="17">
        <f t="shared" si="0"/>
        <v>298.10000000000002</v>
      </c>
      <c r="M11" s="17">
        <f t="shared" si="0"/>
        <v>172.5</v>
      </c>
      <c r="N11" s="17">
        <f t="shared" si="0"/>
        <v>427.9</v>
      </c>
      <c r="O11" s="17">
        <f t="shared" si="0"/>
        <v>5.3800000000000008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157</v>
      </c>
      <c r="B16" s="9" t="s">
        <v>71</v>
      </c>
      <c r="C16" s="2">
        <v>105</v>
      </c>
      <c r="D16" s="17">
        <v>3</v>
      </c>
      <c r="E16" s="17">
        <v>3.8</v>
      </c>
      <c r="F16" s="17">
        <v>5.3</v>
      </c>
      <c r="G16" s="17">
        <v>67</v>
      </c>
      <c r="H16" s="17">
        <v>19</v>
      </c>
      <c r="I16" s="17">
        <v>0.08</v>
      </c>
      <c r="J16" s="17">
        <v>2</v>
      </c>
      <c r="K16" s="17">
        <v>0.25</v>
      </c>
      <c r="L16" s="17">
        <v>19</v>
      </c>
      <c r="M16" s="17">
        <v>19</v>
      </c>
      <c r="N16" s="17">
        <v>57</v>
      </c>
      <c r="O16" s="17">
        <v>0.64</v>
      </c>
    </row>
    <row r="17" spans="1:15" ht="30" customHeight="1" x14ac:dyDescent="0.3">
      <c r="A17" s="7">
        <v>116</v>
      </c>
      <c r="B17" s="15" t="s">
        <v>54</v>
      </c>
      <c r="C17" s="2">
        <v>250</v>
      </c>
      <c r="D17" s="17">
        <v>2</v>
      </c>
      <c r="E17" s="17">
        <v>4.5</v>
      </c>
      <c r="F17" s="17">
        <v>6.4</v>
      </c>
      <c r="G17" s="17">
        <v>74</v>
      </c>
      <c r="H17" s="17">
        <v>0</v>
      </c>
      <c r="I17" s="17">
        <v>7.0000000000000007E-2</v>
      </c>
      <c r="J17" s="17">
        <v>7.5</v>
      </c>
      <c r="K17" s="17">
        <v>2.4</v>
      </c>
      <c r="L17" s="17">
        <v>23</v>
      </c>
      <c r="M17" s="17">
        <v>19</v>
      </c>
      <c r="N17" s="17">
        <v>45</v>
      </c>
      <c r="O17" s="17">
        <v>0.7</v>
      </c>
    </row>
    <row r="18" spans="1:15" ht="30" customHeight="1" x14ac:dyDescent="0.3">
      <c r="A18" s="7">
        <v>256</v>
      </c>
      <c r="B18" s="12" t="s">
        <v>35</v>
      </c>
      <c r="C18" s="2">
        <v>180</v>
      </c>
      <c r="D18" s="17">
        <v>6.7</v>
      </c>
      <c r="E18" s="17">
        <v>6</v>
      </c>
      <c r="F18" s="17">
        <v>35.5</v>
      </c>
      <c r="G18" s="17">
        <v>222</v>
      </c>
      <c r="H18" s="17">
        <v>38</v>
      </c>
      <c r="I18" s="17">
        <v>7.0000000000000007E-2</v>
      </c>
      <c r="J18" s="17">
        <v>0</v>
      </c>
      <c r="K18" s="17">
        <v>10</v>
      </c>
      <c r="L18" s="17">
        <v>14</v>
      </c>
      <c r="M18" s="17">
        <v>9</v>
      </c>
      <c r="N18" s="17">
        <v>54</v>
      </c>
      <c r="O18" s="17">
        <v>1.26</v>
      </c>
    </row>
    <row r="19" spans="1:15" ht="30" customHeight="1" x14ac:dyDescent="0.3">
      <c r="A19" s="18">
        <v>372</v>
      </c>
      <c r="B19" s="12" t="s">
        <v>72</v>
      </c>
      <c r="C19" s="2">
        <v>100</v>
      </c>
      <c r="D19" s="17">
        <v>20</v>
      </c>
      <c r="E19" s="17">
        <v>18</v>
      </c>
      <c r="F19" s="17">
        <v>10.7</v>
      </c>
      <c r="G19" s="17">
        <v>284</v>
      </c>
      <c r="H19" s="17">
        <v>73</v>
      </c>
      <c r="I19" s="17">
        <v>0.1</v>
      </c>
      <c r="J19" s="17">
        <v>0.9</v>
      </c>
      <c r="K19" s="17">
        <v>1.3</v>
      </c>
      <c r="L19" s="17">
        <v>49</v>
      </c>
      <c r="M19" s="17">
        <v>24</v>
      </c>
      <c r="N19" s="17">
        <v>183</v>
      </c>
      <c r="O19" s="17">
        <v>1.81</v>
      </c>
    </row>
    <row r="20" spans="1:15" ht="30" customHeight="1" x14ac:dyDescent="0.3">
      <c r="A20" s="18">
        <v>408</v>
      </c>
      <c r="B20" s="12" t="s">
        <v>90</v>
      </c>
      <c r="C20" s="2">
        <v>20</v>
      </c>
      <c r="D20" s="17">
        <v>0.3</v>
      </c>
      <c r="E20" s="17">
        <v>1.9</v>
      </c>
      <c r="F20" s="17">
        <v>0.5</v>
      </c>
      <c r="G20" s="17">
        <v>20</v>
      </c>
      <c r="H20" s="17">
        <v>11</v>
      </c>
      <c r="I20" s="17">
        <v>3.0000000000000001E-3</v>
      </c>
      <c r="J20" s="17">
        <v>0.02</v>
      </c>
      <c r="K20" s="17">
        <v>0.04</v>
      </c>
      <c r="L20" s="17">
        <v>9</v>
      </c>
      <c r="M20" s="17">
        <v>1</v>
      </c>
      <c r="N20" s="17">
        <v>5.9</v>
      </c>
      <c r="O20" s="17">
        <v>0.03</v>
      </c>
    </row>
    <row r="21" spans="1:15" ht="30" customHeight="1" x14ac:dyDescent="0.3">
      <c r="A21" s="18">
        <v>501</v>
      </c>
      <c r="B21" s="12" t="s">
        <v>55</v>
      </c>
      <c r="C21" s="2">
        <v>200</v>
      </c>
      <c r="D21" s="17">
        <v>1</v>
      </c>
      <c r="E21" s="17">
        <v>0.2</v>
      </c>
      <c r="F21" s="17">
        <v>20.2</v>
      </c>
      <c r="G21" s="17">
        <v>86</v>
      </c>
      <c r="H21" s="17">
        <v>0</v>
      </c>
      <c r="I21" s="17">
        <v>0.02</v>
      </c>
      <c r="J21" s="17">
        <v>4</v>
      </c>
      <c r="K21" s="17">
        <v>0.2</v>
      </c>
      <c r="L21" s="17">
        <v>14</v>
      </c>
      <c r="M21" s="17">
        <v>8</v>
      </c>
      <c r="N21" s="17">
        <v>14</v>
      </c>
      <c r="O21" s="17">
        <v>2.8</v>
      </c>
    </row>
    <row r="22" spans="1:15" ht="30" customHeight="1" x14ac:dyDescent="0.3">
      <c r="A22" s="18">
        <v>573</v>
      </c>
      <c r="B22" s="8" t="s">
        <v>20</v>
      </c>
      <c r="C22" s="2">
        <v>35</v>
      </c>
      <c r="D22" s="17">
        <v>2.7</v>
      </c>
      <c r="E22" s="17">
        <v>0.3</v>
      </c>
      <c r="F22" s="17">
        <v>17.2</v>
      </c>
      <c r="G22" s="17">
        <v>82</v>
      </c>
      <c r="H22" s="17">
        <v>0</v>
      </c>
      <c r="I22" s="17">
        <v>0.04</v>
      </c>
      <c r="J22" s="17">
        <v>0</v>
      </c>
      <c r="K22" s="17">
        <v>0.4</v>
      </c>
      <c r="L22" s="17">
        <v>7</v>
      </c>
      <c r="M22" s="17">
        <v>5</v>
      </c>
      <c r="N22" s="17">
        <v>23</v>
      </c>
      <c r="O22" s="17">
        <v>0.4</v>
      </c>
    </row>
    <row r="23" spans="1:15" ht="30" customHeight="1" x14ac:dyDescent="0.3">
      <c r="A23" s="18">
        <v>574</v>
      </c>
      <c r="B23" s="8" t="s">
        <v>19</v>
      </c>
      <c r="C23" s="2">
        <v>35</v>
      </c>
      <c r="D23" s="17">
        <v>3</v>
      </c>
      <c r="E23" s="17">
        <v>0.5</v>
      </c>
      <c r="F23" s="17">
        <v>14</v>
      </c>
      <c r="G23" s="17">
        <v>72</v>
      </c>
      <c r="H23" s="17">
        <v>0.1</v>
      </c>
      <c r="I23" s="17">
        <v>0</v>
      </c>
      <c r="J23" s="17">
        <v>0</v>
      </c>
      <c r="K23" s="17">
        <v>0.8</v>
      </c>
      <c r="L23" s="17">
        <v>12</v>
      </c>
      <c r="M23" s="17">
        <v>82</v>
      </c>
      <c r="N23" s="17">
        <v>23</v>
      </c>
      <c r="O23" s="17">
        <v>1.54</v>
      </c>
    </row>
    <row r="24" spans="1:15" ht="30" customHeight="1" x14ac:dyDescent="0.3">
      <c r="A24" s="10"/>
      <c r="B24" s="13" t="s">
        <v>32</v>
      </c>
      <c r="C24" s="2">
        <f>SUM(C16:C23)</f>
        <v>925</v>
      </c>
      <c r="D24" s="17">
        <f t="shared" ref="D24:O24" si="2">SUM(D16:D23)</f>
        <v>38.700000000000003</v>
      </c>
      <c r="E24" s="17">
        <f t="shared" si="2"/>
        <v>35.199999999999996</v>
      </c>
      <c r="F24" s="17">
        <f t="shared" si="2"/>
        <v>109.80000000000001</v>
      </c>
      <c r="G24" s="17">
        <f t="shared" si="2"/>
        <v>907</v>
      </c>
      <c r="H24" s="17">
        <f t="shared" si="2"/>
        <v>141.1</v>
      </c>
      <c r="I24" s="17">
        <f t="shared" si="2"/>
        <v>0.38300000000000006</v>
      </c>
      <c r="J24" s="17">
        <f t="shared" si="2"/>
        <v>14.42</v>
      </c>
      <c r="K24" s="17">
        <f t="shared" si="2"/>
        <v>15.39</v>
      </c>
      <c r="L24" s="17">
        <f t="shared" si="2"/>
        <v>147</v>
      </c>
      <c r="M24" s="17">
        <f t="shared" si="2"/>
        <v>167</v>
      </c>
      <c r="N24" s="17">
        <f t="shared" si="2"/>
        <v>404.9</v>
      </c>
      <c r="O24" s="17">
        <f t="shared" si="2"/>
        <v>9.18</v>
      </c>
    </row>
    <row r="25" spans="1:15" ht="30" customHeight="1" x14ac:dyDescent="0.3">
      <c r="A25" s="35" t="s">
        <v>21</v>
      </c>
      <c r="B25" s="36"/>
      <c r="C25" s="21">
        <f>C11+C14+C24</f>
        <v>1685</v>
      </c>
      <c r="D25" s="17">
        <f t="shared" ref="D25:O25" si="3">D11+D14+D24</f>
        <v>60.900000000000006</v>
      </c>
      <c r="E25" s="17">
        <f t="shared" si="3"/>
        <v>53.3</v>
      </c>
      <c r="F25" s="17">
        <f t="shared" si="3"/>
        <v>208.8</v>
      </c>
      <c r="G25" s="17">
        <f t="shared" si="3"/>
        <v>1554</v>
      </c>
      <c r="H25" s="17">
        <f t="shared" si="3"/>
        <v>304.7</v>
      </c>
      <c r="I25" s="17">
        <f t="shared" si="3"/>
        <v>0.7430000000000001</v>
      </c>
      <c r="J25" s="17">
        <f t="shared" si="3"/>
        <v>30.619999999999997</v>
      </c>
      <c r="K25" s="17">
        <f t="shared" si="3"/>
        <v>17.79</v>
      </c>
      <c r="L25" s="17">
        <f t="shared" si="3"/>
        <v>477.3</v>
      </c>
      <c r="M25" s="17">
        <f t="shared" si="3"/>
        <v>357.5</v>
      </c>
      <c r="N25" s="17">
        <f t="shared" si="3"/>
        <v>854.8</v>
      </c>
      <c r="O25" s="17">
        <f t="shared" si="3"/>
        <v>18.98</v>
      </c>
    </row>
    <row r="26" spans="1:15" ht="18" customHeight="1" x14ac:dyDescent="0.3"/>
  </sheetData>
  <mergeCells count="10">
    <mergeCell ref="A25:B25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0" zoomScaleNormal="60" workbookViewId="0">
      <selection activeCell="A8" sqref="A8:O8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279</v>
      </c>
      <c r="B6" s="9" t="s">
        <v>36</v>
      </c>
      <c r="C6" s="2">
        <v>250</v>
      </c>
      <c r="D6" s="17">
        <v>39.799999999999997</v>
      </c>
      <c r="E6" s="17">
        <v>19.3</v>
      </c>
      <c r="F6" s="17">
        <v>38</v>
      </c>
      <c r="G6" s="17">
        <v>485</v>
      </c>
      <c r="H6" s="17">
        <v>130</v>
      </c>
      <c r="I6" s="17">
        <v>0.2</v>
      </c>
      <c r="J6" s="17">
        <v>0</v>
      </c>
      <c r="K6" s="17">
        <v>1.5</v>
      </c>
      <c r="L6" s="17">
        <v>383</v>
      </c>
      <c r="M6" s="17">
        <v>55</v>
      </c>
      <c r="N6" s="17">
        <v>530</v>
      </c>
      <c r="O6" s="17">
        <v>1.9</v>
      </c>
    </row>
    <row r="7" spans="1:15" ht="30" customHeight="1" x14ac:dyDescent="0.3">
      <c r="A7" s="18">
        <v>86</v>
      </c>
      <c r="B7" s="8" t="s">
        <v>83</v>
      </c>
      <c r="C7" s="2">
        <v>30</v>
      </c>
      <c r="D7" s="17">
        <v>0.12</v>
      </c>
      <c r="E7" s="17">
        <v>0</v>
      </c>
      <c r="F7" s="17">
        <v>19.5</v>
      </c>
      <c r="G7" s="17">
        <v>79</v>
      </c>
      <c r="H7" s="17">
        <v>0</v>
      </c>
      <c r="I7" s="17">
        <v>3.0000000000000001E-3</v>
      </c>
      <c r="J7" s="17">
        <v>0.15</v>
      </c>
      <c r="K7" s="17">
        <v>0</v>
      </c>
      <c r="L7" s="17">
        <v>4</v>
      </c>
      <c r="M7" s="17">
        <v>2</v>
      </c>
      <c r="N7" s="17">
        <v>3</v>
      </c>
      <c r="O7" s="17">
        <v>0.4</v>
      </c>
    </row>
    <row r="8" spans="1:15" ht="30" customHeight="1" x14ac:dyDescent="0.3">
      <c r="A8" s="19">
        <v>457</v>
      </c>
      <c r="B8" s="8" t="s">
        <v>22</v>
      </c>
      <c r="C8" s="2">
        <v>200</v>
      </c>
      <c r="D8" s="17">
        <v>0.2</v>
      </c>
      <c r="E8" s="17">
        <v>0.1</v>
      </c>
      <c r="F8" s="17">
        <v>9.3000000000000007</v>
      </c>
      <c r="G8" s="17">
        <v>38</v>
      </c>
      <c r="H8" s="17">
        <v>0</v>
      </c>
      <c r="I8" s="17">
        <v>0</v>
      </c>
      <c r="J8" s="17">
        <v>0</v>
      </c>
      <c r="K8" s="17">
        <v>0</v>
      </c>
      <c r="L8" s="17">
        <v>5.0999999999999996</v>
      </c>
      <c r="M8" s="17">
        <v>4.2</v>
      </c>
      <c r="N8" s="17">
        <v>7.7</v>
      </c>
      <c r="O8" s="17">
        <v>0.82</v>
      </c>
    </row>
    <row r="9" spans="1:15" ht="30" customHeight="1" x14ac:dyDescent="0.3">
      <c r="A9" s="18">
        <v>573</v>
      </c>
      <c r="B9" s="8" t="s">
        <v>20</v>
      </c>
      <c r="C9" s="2">
        <v>35</v>
      </c>
      <c r="D9" s="17">
        <v>2.7</v>
      </c>
      <c r="E9" s="17">
        <v>0.3</v>
      </c>
      <c r="F9" s="17">
        <v>17.2</v>
      </c>
      <c r="G9" s="17">
        <v>82</v>
      </c>
      <c r="H9" s="17">
        <v>0</v>
      </c>
      <c r="I9" s="17">
        <v>0.04</v>
      </c>
      <c r="J9" s="17">
        <v>0</v>
      </c>
      <c r="K9" s="17">
        <v>0.4</v>
      </c>
      <c r="L9" s="17">
        <v>7</v>
      </c>
      <c r="M9" s="17">
        <v>5</v>
      </c>
      <c r="N9" s="17">
        <v>23</v>
      </c>
      <c r="O9" s="17">
        <v>0.4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550</v>
      </c>
      <c r="D11" s="17">
        <f t="shared" ref="D11:O11" si="0">SUM(D6:D10)</f>
        <v>45.82</v>
      </c>
      <c r="E11" s="17">
        <f t="shared" si="0"/>
        <v>20.200000000000003</v>
      </c>
      <c r="F11" s="17">
        <f t="shared" si="0"/>
        <v>98</v>
      </c>
      <c r="G11" s="17">
        <f t="shared" si="0"/>
        <v>756</v>
      </c>
      <c r="H11" s="17">
        <f t="shared" si="0"/>
        <v>130.1</v>
      </c>
      <c r="I11" s="17">
        <f t="shared" si="0"/>
        <v>0.24300000000000002</v>
      </c>
      <c r="J11" s="17">
        <f t="shared" si="0"/>
        <v>0.15</v>
      </c>
      <c r="K11" s="17">
        <f t="shared" si="0"/>
        <v>2.7</v>
      </c>
      <c r="L11" s="17">
        <f t="shared" si="0"/>
        <v>411.1</v>
      </c>
      <c r="M11" s="17">
        <f t="shared" si="0"/>
        <v>148.19999999999999</v>
      </c>
      <c r="N11" s="17">
        <f t="shared" si="0"/>
        <v>586.70000000000005</v>
      </c>
      <c r="O11" s="17">
        <f t="shared" si="0"/>
        <v>5.0599999999999996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50</v>
      </c>
      <c r="B16" s="9" t="s">
        <v>42</v>
      </c>
      <c r="C16" s="2">
        <v>100</v>
      </c>
      <c r="D16" s="17">
        <v>0.8</v>
      </c>
      <c r="E16" s="17">
        <v>1.8</v>
      </c>
      <c r="F16" s="17">
        <v>4</v>
      </c>
      <c r="G16" s="17">
        <v>36</v>
      </c>
      <c r="H16" s="17">
        <v>0</v>
      </c>
      <c r="I16" s="17">
        <v>0.02</v>
      </c>
      <c r="J16" s="17">
        <v>10</v>
      </c>
      <c r="K16" s="17">
        <v>0.1</v>
      </c>
      <c r="L16" s="17">
        <v>20</v>
      </c>
      <c r="M16" s="17">
        <v>11</v>
      </c>
      <c r="N16" s="17">
        <v>18</v>
      </c>
      <c r="O16" s="17">
        <v>0.48</v>
      </c>
    </row>
    <row r="17" spans="1:15" ht="30" customHeight="1" x14ac:dyDescent="0.3">
      <c r="A17" s="7">
        <v>127</v>
      </c>
      <c r="B17" s="15" t="s">
        <v>41</v>
      </c>
      <c r="C17" s="2">
        <v>250</v>
      </c>
      <c r="D17" s="17">
        <v>7.4</v>
      </c>
      <c r="E17" s="17">
        <v>3.3</v>
      </c>
      <c r="F17" s="17">
        <v>15.8</v>
      </c>
      <c r="G17" s="17">
        <v>123</v>
      </c>
      <c r="H17" s="17">
        <v>17.5</v>
      </c>
      <c r="I17" s="17">
        <v>0.26</v>
      </c>
      <c r="J17" s="17">
        <v>0.5</v>
      </c>
      <c r="K17" s="17">
        <v>0.25</v>
      </c>
      <c r="L17" s="17">
        <v>43</v>
      </c>
      <c r="M17" s="17">
        <v>35</v>
      </c>
      <c r="N17" s="17">
        <v>91</v>
      </c>
      <c r="O17" s="17">
        <v>2.6</v>
      </c>
    </row>
    <row r="18" spans="1:15" ht="30" customHeight="1" x14ac:dyDescent="0.3">
      <c r="A18" s="7">
        <v>297</v>
      </c>
      <c r="B18" s="12" t="s">
        <v>56</v>
      </c>
      <c r="C18" s="2">
        <v>100</v>
      </c>
      <c r="D18" s="17">
        <v>13.8</v>
      </c>
      <c r="E18" s="17">
        <v>1.2</v>
      </c>
      <c r="F18" s="17">
        <v>3</v>
      </c>
      <c r="G18" s="17">
        <v>78</v>
      </c>
      <c r="H18" s="17">
        <v>11</v>
      </c>
      <c r="I18" s="17">
        <v>7.0000000000000007E-2</v>
      </c>
      <c r="J18" s="17">
        <v>2</v>
      </c>
      <c r="K18" s="17">
        <v>1.3</v>
      </c>
      <c r="L18" s="17">
        <v>51</v>
      </c>
      <c r="M18" s="17">
        <v>25</v>
      </c>
      <c r="N18" s="17">
        <v>142.9</v>
      </c>
      <c r="O18" s="17">
        <v>0.52</v>
      </c>
    </row>
    <row r="19" spans="1:15" ht="30" customHeight="1" x14ac:dyDescent="0.3">
      <c r="A19" s="18">
        <v>385</v>
      </c>
      <c r="B19" s="12" t="s">
        <v>57</v>
      </c>
      <c r="C19" s="2">
        <v>180</v>
      </c>
      <c r="D19" s="17">
        <v>4.5999999999999996</v>
      </c>
      <c r="E19" s="17">
        <v>6.5</v>
      </c>
      <c r="F19" s="17">
        <v>47</v>
      </c>
      <c r="G19" s="17">
        <v>263</v>
      </c>
      <c r="H19" s="17">
        <v>32</v>
      </c>
      <c r="I19" s="17">
        <v>0.04</v>
      </c>
      <c r="J19" s="17">
        <v>0</v>
      </c>
      <c r="K19" s="17">
        <v>0.4</v>
      </c>
      <c r="L19" s="17">
        <v>20</v>
      </c>
      <c r="M19" s="17">
        <v>32</v>
      </c>
      <c r="N19" s="17">
        <v>101</v>
      </c>
      <c r="O19" s="17">
        <v>0.12</v>
      </c>
    </row>
    <row r="20" spans="1:15" ht="30" customHeight="1" x14ac:dyDescent="0.3">
      <c r="A20" s="18">
        <v>487</v>
      </c>
      <c r="B20" s="12" t="s">
        <v>86</v>
      </c>
      <c r="C20" s="2">
        <v>200</v>
      </c>
      <c r="D20" s="17">
        <v>0.3</v>
      </c>
      <c r="E20" s="17">
        <v>0.2</v>
      </c>
      <c r="F20" s="17">
        <v>14.2</v>
      </c>
      <c r="G20" s="17">
        <v>60</v>
      </c>
      <c r="H20" s="17">
        <v>0</v>
      </c>
      <c r="I20" s="17">
        <v>0.02</v>
      </c>
      <c r="J20" s="17">
        <v>3.3</v>
      </c>
      <c r="K20" s="17">
        <v>0.1</v>
      </c>
      <c r="L20" s="17">
        <v>13.5</v>
      </c>
      <c r="M20" s="17">
        <v>5.9</v>
      </c>
      <c r="N20" s="17">
        <v>8</v>
      </c>
      <c r="O20" s="17">
        <v>1.1599999999999999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>SUM(C16:C22)</f>
        <v>900</v>
      </c>
      <c r="D23" s="17">
        <f t="shared" ref="D23:O23" si="2">SUM(D16:D22)</f>
        <v>32.6</v>
      </c>
      <c r="E23" s="17">
        <f t="shared" si="2"/>
        <v>13.8</v>
      </c>
      <c r="F23" s="17">
        <f t="shared" si="2"/>
        <v>115.2</v>
      </c>
      <c r="G23" s="17">
        <f t="shared" si="2"/>
        <v>714</v>
      </c>
      <c r="H23" s="17">
        <f t="shared" si="2"/>
        <v>60.6</v>
      </c>
      <c r="I23" s="17">
        <f t="shared" si="2"/>
        <v>0.45</v>
      </c>
      <c r="J23" s="17">
        <f t="shared" si="2"/>
        <v>15.8</v>
      </c>
      <c r="K23" s="17">
        <f t="shared" si="2"/>
        <v>3.3499999999999996</v>
      </c>
      <c r="L23" s="17">
        <f t="shared" si="2"/>
        <v>166.5</v>
      </c>
      <c r="M23" s="17">
        <f t="shared" si="2"/>
        <v>195.9</v>
      </c>
      <c r="N23" s="17">
        <f t="shared" si="2"/>
        <v>406.9</v>
      </c>
      <c r="O23" s="17">
        <f t="shared" si="2"/>
        <v>6.82</v>
      </c>
    </row>
    <row r="24" spans="1:15" ht="30" customHeight="1" x14ac:dyDescent="0.3">
      <c r="A24" s="35" t="s">
        <v>21</v>
      </c>
      <c r="B24" s="36"/>
      <c r="C24" s="21">
        <f>C11+C14+C23</f>
        <v>1650</v>
      </c>
      <c r="D24" s="17">
        <f t="shared" ref="D24:O24" si="3">D11+D14+D23</f>
        <v>79.22</v>
      </c>
      <c r="E24" s="17">
        <f t="shared" si="3"/>
        <v>34.800000000000004</v>
      </c>
      <c r="F24" s="17">
        <f t="shared" si="3"/>
        <v>232.8</v>
      </c>
      <c r="G24" s="17">
        <f t="shared" si="3"/>
        <v>1558</v>
      </c>
      <c r="H24" s="17">
        <f t="shared" si="3"/>
        <v>190.7</v>
      </c>
      <c r="I24" s="17">
        <f t="shared" si="3"/>
        <v>0.75300000000000011</v>
      </c>
      <c r="J24" s="17">
        <f t="shared" si="3"/>
        <v>29.950000000000003</v>
      </c>
      <c r="K24" s="17">
        <f t="shared" si="3"/>
        <v>6.4499999999999993</v>
      </c>
      <c r="L24" s="17">
        <f t="shared" si="3"/>
        <v>609.79999999999995</v>
      </c>
      <c r="M24" s="17">
        <f t="shared" si="3"/>
        <v>362.1</v>
      </c>
      <c r="N24" s="17">
        <f t="shared" si="3"/>
        <v>1015.6</v>
      </c>
      <c r="O24" s="17">
        <f t="shared" si="3"/>
        <v>16.3</v>
      </c>
    </row>
    <row r="25" spans="1:15" ht="18" customHeight="1" x14ac:dyDescent="0.3"/>
  </sheetData>
  <mergeCells count="10">
    <mergeCell ref="A24:B2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60" zoomScaleNormal="60" workbookViewId="0">
      <selection activeCell="M26" sqref="M26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2"/>
      <c r="B5" s="5" t="s">
        <v>17</v>
      </c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30" customHeight="1" x14ac:dyDescent="0.3">
      <c r="A6" s="7">
        <v>157</v>
      </c>
      <c r="B6" s="9" t="s">
        <v>74</v>
      </c>
      <c r="C6" s="2">
        <v>105</v>
      </c>
      <c r="D6" s="17">
        <v>3</v>
      </c>
      <c r="E6" s="17">
        <v>3.8</v>
      </c>
      <c r="F6" s="17">
        <v>5.3</v>
      </c>
      <c r="G6" s="17">
        <v>67</v>
      </c>
      <c r="H6" s="17">
        <v>19</v>
      </c>
      <c r="I6" s="17">
        <v>0.08</v>
      </c>
      <c r="J6" s="17">
        <v>2</v>
      </c>
      <c r="K6" s="17">
        <v>0.25</v>
      </c>
      <c r="L6" s="17">
        <v>19</v>
      </c>
      <c r="M6" s="17">
        <v>19</v>
      </c>
      <c r="N6" s="17">
        <v>57</v>
      </c>
      <c r="O6" s="17">
        <v>0.64</v>
      </c>
    </row>
    <row r="7" spans="1:15" ht="35.25" customHeight="1" x14ac:dyDescent="0.3">
      <c r="A7" s="7">
        <v>256</v>
      </c>
      <c r="B7" s="12" t="s">
        <v>35</v>
      </c>
      <c r="C7" s="2">
        <v>180</v>
      </c>
      <c r="D7" s="17">
        <v>6.7</v>
      </c>
      <c r="E7" s="17">
        <v>6</v>
      </c>
      <c r="F7" s="17">
        <v>35.5</v>
      </c>
      <c r="G7" s="17">
        <v>222</v>
      </c>
      <c r="H7" s="17">
        <v>38</v>
      </c>
      <c r="I7" s="17">
        <v>7.0000000000000007E-2</v>
      </c>
      <c r="J7" s="17">
        <v>0</v>
      </c>
      <c r="K7" s="17">
        <v>10</v>
      </c>
      <c r="L7" s="17">
        <v>14</v>
      </c>
      <c r="M7" s="17">
        <v>9</v>
      </c>
      <c r="N7" s="17">
        <v>54</v>
      </c>
      <c r="O7" s="17">
        <v>1.26</v>
      </c>
    </row>
    <row r="8" spans="1:15" ht="35.25" customHeight="1" x14ac:dyDescent="0.3">
      <c r="A8" s="7">
        <v>319</v>
      </c>
      <c r="B8" s="12" t="s">
        <v>88</v>
      </c>
      <c r="C8" s="2">
        <v>100</v>
      </c>
      <c r="D8" s="17">
        <v>17.3</v>
      </c>
      <c r="E8" s="17">
        <v>21</v>
      </c>
      <c r="F8" s="17">
        <v>9.9</v>
      </c>
      <c r="G8" s="17">
        <v>298</v>
      </c>
      <c r="H8" s="17">
        <v>57</v>
      </c>
      <c r="I8" s="17">
        <v>0.17</v>
      </c>
      <c r="J8" s="17">
        <v>0</v>
      </c>
      <c r="K8" s="17">
        <v>0.5</v>
      </c>
      <c r="L8" s="17">
        <v>36</v>
      </c>
      <c r="M8" s="17">
        <v>23</v>
      </c>
      <c r="N8" s="17">
        <v>1666</v>
      </c>
      <c r="O8" s="17">
        <v>2.99</v>
      </c>
    </row>
    <row r="9" spans="1:15" ht="30" customHeight="1" x14ac:dyDescent="0.3">
      <c r="A9" s="23">
        <v>419</v>
      </c>
      <c r="B9" s="24" t="s">
        <v>89</v>
      </c>
      <c r="C9" s="25">
        <v>20</v>
      </c>
      <c r="D9" s="26">
        <v>0.2</v>
      </c>
      <c r="E9" s="26">
        <v>0.7</v>
      </c>
      <c r="F9" s="26">
        <v>0.9</v>
      </c>
      <c r="G9" s="26">
        <v>10</v>
      </c>
      <c r="H9" s="26">
        <v>4</v>
      </c>
      <c r="I9" s="26">
        <v>2E-3</v>
      </c>
      <c r="J9" s="26">
        <v>0.2</v>
      </c>
      <c r="K9" s="26">
        <v>0.04</v>
      </c>
      <c r="L9" s="26">
        <v>1.4</v>
      </c>
      <c r="M9" s="26">
        <v>1.1000000000000001</v>
      </c>
      <c r="N9" s="26">
        <v>3</v>
      </c>
      <c r="O9" s="26">
        <v>0.06</v>
      </c>
    </row>
    <row r="10" spans="1:15" ht="30" customHeight="1" x14ac:dyDescent="0.3">
      <c r="A10" s="19">
        <v>457</v>
      </c>
      <c r="B10" s="8" t="s">
        <v>22</v>
      </c>
      <c r="C10" s="2">
        <v>200</v>
      </c>
      <c r="D10" s="17">
        <v>0.2</v>
      </c>
      <c r="E10" s="17">
        <v>0.1</v>
      </c>
      <c r="F10" s="17">
        <v>9.3000000000000007</v>
      </c>
      <c r="G10" s="17">
        <v>38</v>
      </c>
      <c r="H10" s="17">
        <v>0</v>
      </c>
      <c r="I10" s="17">
        <v>0</v>
      </c>
      <c r="J10" s="17">
        <v>0</v>
      </c>
      <c r="K10" s="17">
        <v>0</v>
      </c>
      <c r="L10" s="17">
        <v>5.0999999999999996</v>
      </c>
      <c r="M10" s="17">
        <v>4.2</v>
      </c>
      <c r="N10" s="17">
        <v>7.7</v>
      </c>
      <c r="O10" s="17">
        <v>0.82</v>
      </c>
    </row>
    <row r="11" spans="1:15" ht="30" customHeight="1" x14ac:dyDescent="0.3">
      <c r="A11" s="18">
        <v>63</v>
      </c>
      <c r="B11" s="27" t="s">
        <v>40</v>
      </c>
      <c r="C11" s="25">
        <v>45</v>
      </c>
      <c r="D11" s="26">
        <v>10</v>
      </c>
      <c r="E11" s="26">
        <v>13</v>
      </c>
      <c r="F11" s="26">
        <v>14</v>
      </c>
      <c r="G11" s="26">
        <v>215</v>
      </c>
      <c r="H11" s="26">
        <v>90</v>
      </c>
      <c r="I11" s="26">
        <v>0.04</v>
      </c>
      <c r="J11" s="26">
        <v>0.14000000000000001</v>
      </c>
      <c r="K11" s="26">
        <v>0.4</v>
      </c>
      <c r="L11" s="26">
        <v>297</v>
      </c>
      <c r="M11" s="26">
        <v>20</v>
      </c>
      <c r="N11" s="26">
        <v>195</v>
      </c>
      <c r="O11" s="26">
        <v>0.53</v>
      </c>
    </row>
    <row r="12" spans="1:15" ht="30" customHeight="1" x14ac:dyDescent="0.3">
      <c r="A12" s="18">
        <v>574</v>
      </c>
      <c r="B12" s="27" t="s">
        <v>19</v>
      </c>
      <c r="C12" s="25">
        <v>35</v>
      </c>
      <c r="D12" s="26">
        <v>3</v>
      </c>
      <c r="E12" s="26">
        <v>0.5</v>
      </c>
      <c r="F12" s="26">
        <v>14</v>
      </c>
      <c r="G12" s="26">
        <v>72</v>
      </c>
      <c r="H12" s="26">
        <v>0</v>
      </c>
      <c r="I12" s="26">
        <v>0.1</v>
      </c>
      <c r="J12" s="26">
        <v>0</v>
      </c>
      <c r="K12" s="26">
        <v>0.8</v>
      </c>
      <c r="L12" s="26">
        <v>12</v>
      </c>
      <c r="M12" s="26">
        <v>23</v>
      </c>
      <c r="N12" s="26">
        <v>82</v>
      </c>
      <c r="O12" s="26">
        <v>1.54</v>
      </c>
    </row>
    <row r="13" spans="1:15" ht="18" customHeight="1" x14ac:dyDescent="0.3">
      <c r="A13" s="28"/>
      <c r="B13" s="29" t="s">
        <v>31</v>
      </c>
      <c r="C13" s="31">
        <v>580</v>
      </c>
      <c r="D13" s="31">
        <v>40.4</v>
      </c>
      <c r="E13" s="31">
        <v>44.8</v>
      </c>
      <c r="F13" s="31">
        <v>93.5</v>
      </c>
      <c r="G13" s="31">
        <v>939</v>
      </c>
      <c r="H13" s="31">
        <v>204.2</v>
      </c>
      <c r="I13" s="31">
        <v>0.40200000000000002</v>
      </c>
      <c r="J13" s="31">
        <v>0.54</v>
      </c>
      <c r="K13" s="31">
        <v>11.82</v>
      </c>
      <c r="L13" s="31">
        <v>468.4</v>
      </c>
      <c r="M13" s="31">
        <v>97.4</v>
      </c>
      <c r="N13" s="31">
        <v>2085.4</v>
      </c>
      <c r="O13" s="31">
        <v>6.96</v>
      </c>
    </row>
    <row r="14" spans="1:15" ht="22.5" x14ac:dyDescent="0.3">
      <c r="A14" s="49" t="s">
        <v>21</v>
      </c>
      <c r="B14" s="50"/>
      <c r="C14" s="30">
        <f>C13</f>
        <v>580</v>
      </c>
      <c r="D14" s="26">
        <f>D13</f>
        <v>40.4</v>
      </c>
      <c r="E14" s="26">
        <f t="shared" ref="E14:O14" si="0">E13</f>
        <v>44.8</v>
      </c>
      <c r="F14" s="26">
        <f t="shared" si="0"/>
        <v>93.5</v>
      </c>
      <c r="G14" s="26">
        <f t="shared" si="0"/>
        <v>939</v>
      </c>
      <c r="H14" s="26">
        <f t="shared" si="0"/>
        <v>204.2</v>
      </c>
      <c r="I14" s="26">
        <f t="shared" si="0"/>
        <v>0.40200000000000002</v>
      </c>
      <c r="J14" s="26">
        <f t="shared" si="0"/>
        <v>0.54</v>
      </c>
      <c r="K14" s="26">
        <f t="shared" si="0"/>
        <v>11.82</v>
      </c>
      <c r="L14" s="26">
        <f t="shared" si="0"/>
        <v>468.4</v>
      </c>
      <c r="M14" s="26">
        <f t="shared" si="0"/>
        <v>97.4</v>
      </c>
      <c r="N14" s="26">
        <f t="shared" si="0"/>
        <v>2085.4</v>
      </c>
      <c r="O14" s="26">
        <f t="shared" si="0"/>
        <v>6.96</v>
      </c>
    </row>
  </sheetData>
  <mergeCells count="10">
    <mergeCell ref="A14:B1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zoomScale="70" zoomScaleNormal="70" workbookViewId="0">
      <selection activeCell="A19" sqref="A19:O19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232</v>
      </c>
      <c r="B6" s="9" t="s">
        <v>78</v>
      </c>
      <c r="C6" s="2">
        <v>250</v>
      </c>
      <c r="D6" s="17">
        <v>9.4</v>
      </c>
      <c r="E6" s="17">
        <v>8.3000000000000007</v>
      </c>
      <c r="F6" s="17">
        <v>45.8</v>
      </c>
      <c r="G6" s="17">
        <v>294</v>
      </c>
      <c r="H6" s="17">
        <v>49</v>
      </c>
      <c r="I6" s="17">
        <v>0.18</v>
      </c>
      <c r="J6" s="17">
        <v>2.1</v>
      </c>
      <c r="K6" s="17">
        <v>1</v>
      </c>
      <c r="L6" s="17">
        <v>174</v>
      </c>
      <c r="M6" s="17">
        <v>48</v>
      </c>
      <c r="N6" s="17">
        <v>243</v>
      </c>
      <c r="O6" s="17">
        <v>2.36</v>
      </c>
    </row>
    <row r="7" spans="1:15" ht="30" customHeight="1" x14ac:dyDescent="0.3">
      <c r="A7" s="19">
        <v>63</v>
      </c>
      <c r="B7" s="8" t="s">
        <v>40</v>
      </c>
      <c r="C7" s="2">
        <v>45</v>
      </c>
      <c r="D7" s="17">
        <v>10</v>
      </c>
      <c r="E7" s="17">
        <v>13</v>
      </c>
      <c r="F7" s="17">
        <v>14</v>
      </c>
      <c r="G7" s="17">
        <v>215</v>
      </c>
      <c r="H7" s="17">
        <v>90</v>
      </c>
      <c r="I7" s="17">
        <v>0.04</v>
      </c>
      <c r="J7" s="17">
        <v>0.14000000000000001</v>
      </c>
      <c r="K7" s="17">
        <v>0.4</v>
      </c>
      <c r="L7" s="17">
        <v>297</v>
      </c>
      <c r="M7" s="17">
        <v>20</v>
      </c>
      <c r="N7" s="17">
        <v>195</v>
      </c>
      <c r="O7" s="17">
        <v>0.53</v>
      </c>
    </row>
    <row r="8" spans="1:15" ht="30" customHeight="1" x14ac:dyDescent="0.3">
      <c r="A8" s="19">
        <v>267</v>
      </c>
      <c r="B8" s="8" t="s">
        <v>47</v>
      </c>
      <c r="C8" s="2">
        <v>40</v>
      </c>
      <c r="D8" s="17">
        <v>5.0999999999999996</v>
      </c>
      <c r="E8" s="17">
        <v>4.5999999999999996</v>
      </c>
      <c r="F8" s="17">
        <v>0.3</v>
      </c>
      <c r="G8" s="17">
        <v>63</v>
      </c>
      <c r="H8" s="17">
        <v>100</v>
      </c>
      <c r="I8" s="17">
        <v>0.03</v>
      </c>
      <c r="J8" s="17">
        <v>0</v>
      </c>
      <c r="K8" s="17">
        <v>0.2</v>
      </c>
      <c r="L8" s="17">
        <v>22</v>
      </c>
      <c r="M8" s="17">
        <v>5</v>
      </c>
      <c r="N8" s="17">
        <v>77</v>
      </c>
      <c r="O8" s="17">
        <v>1.01</v>
      </c>
    </row>
    <row r="9" spans="1:15" ht="30" customHeight="1" x14ac:dyDescent="0.3">
      <c r="A9" s="18">
        <v>462</v>
      </c>
      <c r="B9" s="8" t="s">
        <v>34</v>
      </c>
      <c r="C9" s="2">
        <v>200</v>
      </c>
      <c r="D9" s="17">
        <v>3.3</v>
      </c>
      <c r="E9" s="17">
        <v>2.9</v>
      </c>
      <c r="F9" s="17">
        <v>13.8</v>
      </c>
      <c r="G9" s="17">
        <v>94</v>
      </c>
      <c r="H9" s="17">
        <v>19</v>
      </c>
      <c r="I9" s="17">
        <v>0.03</v>
      </c>
      <c r="J9" s="17">
        <v>0.7</v>
      </c>
      <c r="K9" s="17">
        <v>0.01</v>
      </c>
      <c r="L9" s="17">
        <v>111.3</v>
      </c>
      <c r="M9" s="17">
        <v>22.3</v>
      </c>
      <c r="N9" s="17">
        <v>91.1</v>
      </c>
      <c r="O9" s="17">
        <v>0.65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570</v>
      </c>
      <c r="D11" s="17">
        <f t="shared" ref="D11:O11" si="0">SUM(D6:D10)</f>
        <v>30.8</v>
      </c>
      <c r="E11" s="17">
        <f t="shared" si="0"/>
        <v>29.299999999999997</v>
      </c>
      <c r="F11" s="17">
        <f t="shared" si="0"/>
        <v>87.899999999999991</v>
      </c>
      <c r="G11" s="17">
        <f t="shared" si="0"/>
        <v>738</v>
      </c>
      <c r="H11" s="17">
        <f t="shared" si="0"/>
        <v>258.10000000000002</v>
      </c>
      <c r="I11" s="17">
        <f t="shared" si="0"/>
        <v>0.28000000000000003</v>
      </c>
      <c r="J11" s="17">
        <f t="shared" si="0"/>
        <v>2.9400000000000004</v>
      </c>
      <c r="K11" s="17">
        <f t="shared" si="0"/>
        <v>2.41</v>
      </c>
      <c r="L11" s="17">
        <f t="shared" si="0"/>
        <v>616.29999999999995</v>
      </c>
      <c r="M11" s="17">
        <f t="shared" si="0"/>
        <v>177.3</v>
      </c>
      <c r="N11" s="17">
        <f t="shared" si="0"/>
        <v>629.1</v>
      </c>
      <c r="O11" s="17">
        <f t="shared" si="0"/>
        <v>6.09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52</v>
      </c>
      <c r="B16" s="9" t="s">
        <v>69</v>
      </c>
      <c r="C16" s="2">
        <v>100</v>
      </c>
      <c r="D16" s="17">
        <v>1.3</v>
      </c>
      <c r="E16" s="17">
        <v>2.7</v>
      </c>
      <c r="F16" s="17">
        <v>3.8</v>
      </c>
      <c r="G16" s="17">
        <v>45</v>
      </c>
      <c r="H16" s="17">
        <v>0</v>
      </c>
      <c r="I16" s="17">
        <v>0.03</v>
      </c>
      <c r="J16" s="17">
        <v>5.2</v>
      </c>
      <c r="K16" s="17">
        <v>0.2</v>
      </c>
      <c r="L16" s="17">
        <v>29</v>
      </c>
      <c r="M16" s="17">
        <v>17</v>
      </c>
      <c r="N16" s="17">
        <v>34</v>
      </c>
      <c r="O16" s="17">
        <v>0.63</v>
      </c>
    </row>
    <row r="17" spans="1:15" ht="30" customHeight="1" x14ac:dyDescent="0.3">
      <c r="A17" s="7">
        <v>104</v>
      </c>
      <c r="B17" s="15" t="s">
        <v>75</v>
      </c>
      <c r="C17" s="2">
        <v>250</v>
      </c>
      <c r="D17" s="17">
        <v>1.5</v>
      </c>
      <c r="E17" s="17">
        <v>5</v>
      </c>
      <c r="F17" s="17">
        <v>3.8</v>
      </c>
      <c r="G17" s="17">
        <v>61</v>
      </c>
      <c r="H17" s="17">
        <v>0</v>
      </c>
      <c r="I17" s="17">
        <v>0.04</v>
      </c>
      <c r="J17" s="17">
        <v>9</v>
      </c>
      <c r="K17" s="17">
        <v>2.4</v>
      </c>
      <c r="L17" s="17">
        <v>50</v>
      </c>
      <c r="M17" s="17">
        <v>16</v>
      </c>
      <c r="N17" s="17">
        <v>36</v>
      </c>
      <c r="O17" s="17">
        <v>0.64</v>
      </c>
    </row>
    <row r="18" spans="1:15" ht="30" customHeight="1" x14ac:dyDescent="0.3">
      <c r="A18" s="23">
        <v>235</v>
      </c>
      <c r="B18" s="24" t="s">
        <v>92</v>
      </c>
      <c r="C18" s="25">
        <v>250</v>
      </c>
      <c r="D18" s="26">
        <v>7.5</v>
      </c>
      <c r="E18" s="26">
        <v>7.44</v>
      </c>
      <c r="F18" s="26">
        <v>35.72</v>
      </c>
      <c r="G18" s="26">
        <v>240</v>
      </c>
      <c r="H18" s="26">
        <v>195</v>
      </c>
      <c r="I18" s="26">
        <v>0.94</v>
      </c>
      <c r="J18" s="26">
        <v>6.5</v>
      </c>
      <c r="K18" s="26">
        <v>0.8</v>
      </c>
      <c r="L18" s="26">
        <v>659</v>
      </c>
      <c r="M18" s="26">
        <v>234</v>
      </c>
      <c r="N18" s="26">
        <v>914</v>
      </c>
      <c r="O18" s="26">
        <v>6</v>
      </c>
    </row>
    <row r="19" spans="1:15" ht="30" customHeight="1" x14ac:dyDescent="0.3">
      <c r="A19" s="7">
        <v>319</v>
      </c>
      <c r="B19" s="12" t="s">
        <v>88</v>
      </c>
      <c r="C19" s="2">
        <v>100</v>
      </c>
      <c r="D19" s="17">
        <v>17.3</v>
      </c>
      <c r="E19" s="17">
        <v>21</v>
      </c>
      <c r="F19" s="17">
        <v>9.9</v>
      </c>
      <c r="G19" s="17">
        <v>298</v>
      </c>
      <c r="H19" s="17">
        <v>57</v>
      </c>
      <c r="I19" s="17">
        <v>0.17</v>
      </c>
      <c r="J19" s="17">
        <v>0</v>
      </c>
      <c r="K19" s="17">
        <v>0.5</v>
      </c>
      <c r="L19" s="17">
        <v>36</v>
      </c>
      <c r="M19" s="17">
        <v>23</v>
      </c>
      <c r="N19" s="17">
        <v>1666</v>
      </c>
      <c r="O19" s="17">
        <v>2.99</v>
      </c>
    </row>
    <row r="20" spans="1:15" ht="30" customHeight="1" x14ac:dyDescent="0.3">
      <c r="A20" s="18">
        <v>504</v>
      </c>
      <c r="B20" s="11" t="s">
        <v>48</v>
      </c>
      <c r="C20" s="2">
        <v>200</v>
      </c>
      <c r="D20" s="17">
        <v>0</v>
      </c>
      <c r="E20" s="17">
        <v>0</v>
      </c>
      <c r="F20" s="17">
        <v>24</v>
      </c>
      <c r="G20" s="17">
        <v>95</v>
      </c>
      <c r="H20" s="17">
        <v>0.13</v>
      </c>
      <c r="I20" s="17">
        <v>0.3</v>
      </c>
      <c r="J20" s="17">
        <v>20.100000000000001</v>
      </c>
      <c r="K20" s="17">
        <v>2.35</v>
      </c>
      <c r="L20" s="17">
        <v>0</v>
      </c>
      <c r="M20" s="17">
        <v>0</v>
      </c>
      <c r="N20" s="17">
        <v>0</v>
      </c>
      <c r="O20" s="17">
        <v>0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 t="shared" ref="C23:O23" si="2">SUM(C16:C22)</f>
        <v>970</v>
      </c>
      <c r="D23" s="17">
        <f t="shared" si="2"/>
        <v>33.299999999999997</v>
      </c>
      <c r="E23" s="17">
        <f t="shared" si="2"/>
        <v>36.94</v>
      </c>
      <c r="F23" s="17">
        <f t="shared" si="2"/>
        <v>108.42</v>
      </c>
      <c r="G23" s="17">
        <f t="shared" si="2"/>
        <v>893</v>
      </c>
      <c r="H23" s="17">
        <f t="shared" si="2"/>
        <v>252.23</v>
      </c>
      <c r="I23" s="17">
        <f t="shared" si="2"/>
        <v>1.52</v>
      </c>
      <c r="J23" s="17">
        <f t="shared" si="2"/>
        <v>40.799999999999997</v>
      </c>
      <c r="K23" s="17">
        <f t="shared" si="2"/>
        <v>7.45</v>
      </c>
      <c r="L23" s="17">
        <f t="shared" si="2"/>
        <v>793</v>
      </c>
      <c r="M23" s="17">
        <f t="shared" si="2"/>
        <v>377</v>
      </c>
      <c r="N23" s="17">
        <f t="shared" si="2"/>
        <v>2696</v>
      </c>
      <c r="O23" s="17">
        <f t="shared" si="2"/>
        <v>12.2</v>
      </c>
    </row>
    <row r="24" spans="1:15" ht="18" customHeight="1" x14ac:dyDescent="0.3">
      <c r="A24" s="35" t="s">
        <v>21</v>
      </c>
      <c r="B24" s="36"/>
      <c r="C24" s="22">
        <f t="shared" ref="C24:O24" si="3">C11+C14+C23</f>
        <v>1740</v>
      </c>
      <c r="D24" s="17">
        <f t="shared" si="3"/>
        <v>64.900000000000006</v>
      </c>
      <c r="E24" s="17">
        <f t="shared" si="3"/>
        <v>67.039999999999992</v>
      </c>
      <c r="F24" s="17">
        <f t="shared" si="3"/>
        <v>215.92000000000002</v>
      </c>
      <c r="G24" s="17">
        <f t="shared" si="3"/>
        <v>1719</v>
      </c>
      <c r="H24" s="17">
        <f t="shared" si="3"/>
        <v>510.33000000000004</v>
      </c>
      <c r="I24" s="17">
        <f t="shared" si="3"/>
        <v>1.86</v>
      </c>
      <c r="J24" s="17">
        <f t="shared" si="3"/>
        <v>57.739999999999995</v>
      </c>
      <c r="K24" s="17">
        <f t="shared" si="3"/>
        <v>10.26</v>
      </c>
      <c r="L24" s="17">
        <f t="shared" si="3"/>
        <v>1441.5</v>
      </c>
      <c r="M24" s="17">
        <f t="shared" si="3"/>
        <v>572.29999999999995</v>
      </c>
      <c r="N24" s="17">
        <f t="shared" si="3"/>
        <v>3347.1</v>
      </c>
      <c r="O24" s="17">
        <f t="shared" si="3"/>
        <v>22.71</v>
      </c>
    </row>
  </sheetData>
  <mergeCells count="10">
    <mergeCell ref="A24:B2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0" zoomScaleNormal="60" workbookViewId="0">
      <selection activeCell="E27" sqref="E27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285</v>
      </c>
      <c r="B6" s="9" t="s">
        <v>60</v>
      </c>
      <c r="C6" s="2">
        <v>250</v>
      </c>
      <c r="D6" s="17">
        <v>37.6</v>
      </c>
      <c r="E6" s="17">
        <v>14</v>
      </c>
      <c r="F6" s="17">
        <v>51</v>
      </c>
      <c r="G6" s="17">
        <v>476</v>
      </c>
      <c r="H6" s="17">
        <v>111</v>
      </c>
      <c r="I6" s="17">
        <v>0.2</v>
      </c>
      <c r="J6" s="17">
        <v>0.5</v>
      </c>
      <c r="K6" s="17">
        <v>1.5</v>
      </c>
      <c r="L6" s="17">
        <v>365</v>
      </c>
      <c r="M6" s="17">
        <v>61</v>
      </c>
      <c r="N6" s="17">
        <v>524</v>
      </c>
      <c r="O6" s="17">
        <v>2.5499999999999998</v>
      </c>
    </row>
    <row r="7" spans="1:15" ht="30" customHeight="1" x14ac:dyDescent="0.3">
      <c r="A7" s="18">
        <v>86</v>
      </c>
      <c r="B7" s="8" t="s">
        <v>83</v>
      </c>
      <c r="C7" s="2">
        <v>30</v>
      </c>
      <c r="D7" s="17">
        <v>0.12</v>
      </c>
      <c r="E7" s="17">
        <v>0</v>
      </c>
      <c r="F7" s="17">
        <v>19.5</v>
      </c>
      <c r="G7" s="17">
        <v>79</v>
      </c>
      <c r="H7" s="17">
        <v>0</v>
      </c>
      <c r="I7" s="17">
        <v>3.0000000000000001E-3</v>
      </c>
      <c r="J7" s="17">
        <v>0.15</v>
      </c>
      <c r="K7" s="17">
        <v>0</v>
      </c>
      <c r="L7" s="17">
        <v>4</v>
      </c>
      <c r="M7" s="17">
        <v>2</v>
      </c>
      <c r="N7" s="17">
        <v>3</v>
      </c>
      <c r="O7" s="17">
        <v>0.4</v>
      </c>
    </row>
    <row r="8" spans="1:15" ht="30" customHeight="1" x14ac:dyDescent="0.3">
      <c r="A8" s="18">
        <v>460</v>
      </c>
      <c r="B8" s="8" t="s">
        <v>25</v>
      </c>
      <c r="C8" s="2">
        <v>200</v>
      </c>
      <c r="D8" s="17">
        <v>1.6</v>
      </c>
      <c r="E8" s="17">
        <v>1.3</v>
      </c>
      <c r="F8" s="17">
        <v>11.5</v>
      </c>
      <c r="G8" s="17">
        <v>64</v>
      </c>
      <c r="H8" s="17">
        <v>9.5</v>
      </c>
      <c r="I8" s="17">
        <v>0.02</v>
      </c>
      <c r="J8" s="17">
        <v>0.3</v>
      </c>
      <c r="K8" s="17">
        <v>0</v>
      </c>
      <c r="L8" s="17">
        <v>59.1</v>
      </c>
      <c r="M8" s="17">
        <v>10.5</v>
      </c>
      <c r="N8" s="17">
        <v>45.9</v>
      </c>
      <c r="O8" s="17">
        <v>0.87</v>
      </c>
    </row>
    <row r="9" spans="1:15" ht="30" customHeight="1" x14ac:dyDescent="0.3">
      <c r="A9" s="18">
        <v>573</v>
      </c>
      <c r="B9" s="8" t="s">
        <v>20</v>
      </c>
      <c r="C9" s="2">
        <v>35</v>
      </c>
      <c r="D9" s="17">
        <v>2.7</v>
      </c>
      <c r="E9" s="17">
        <v>0.3</v>
      </c>
      <c r="F9" s="17">
        <v>17.2</v>
      </c>
      <c r="G9" s="17">
        <v>82</v>
      </c>
      <c r="H9" s="17">
        <v>0</v>
      </c>
      <c r="I9" s="17">
        <v>0.04</v>
      </c>
      <c r="J9" s="17">
        <v>0</v>
      </c>
      <c r="K9" s="17">
        <v>0.4</v>
      </c>
      <c r="L9" s="17">
        <v>7</v>
      </c>
      <c r="M9" s="17">
        <v>5</v>
      </c>
      <c r="N9" s="17">
        <v>23</v>
      </c>
      <c r="O9" s="17">
        <v>0.4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550</v>
      </c>
      <c r="D11" s="17">
        <f t="shared" ref="D11:O11" si="0">SUM(D6:D10)</f>
        <v>45.02</v>
      </c>
      <c r="E11" s="17">
        <f t="shared" si="0"/>
        <v>16.100000000000001</v>
      </c>
      <c r="F11" s="17">
        <f t="shared" si="0"/>
        <v>113.2</v>
      </c>
      <c r="G11" s="17">
        <f t="shared" si="0"/>
        <v>773</v>
      </c>
      <c r="H11" s="17">
        <f t="shared" si="0"/>
        <v>120.6</v>
      </c>
      <c r="I11" s="17">
        <f t="shared" si="0"/>
        <v>0.26300000000000001</v>
      </c>
      <c r="J11" s="17">
        <f t="shared" si="0"/>
        <v>0.95</v>
      </c>
      <c r="K11" s="17">
        <f t="shared" si="0"/>
        <v>2.7</v>
      </c>
      <c r="L11" s="17">
        <f t="shared" si="0"/>
        <v>447.1</v>
      </c>
      <c r="M11" s="17">
        <f t="shared" si="0"/>
        <v>160.5</v>
      </c>
      <c r="N11" s="17">
        <f t="shared" si="0"/>
        <v>618.9</v>
      </c>
      <c r="O11" s="17">
        <f t="shared" si="0"/>
        <v>5.76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157</v>
      </c>
      <c r="B16" s="9" t="s">
        <v>71</v>
      </c>
      <c r="C16" s="2">
        <v>105</v>
      </c>
      <c r="D16" s="17">
        <v>3</v>
      </c>
      <c r="E16" s="17">
        <v>3.8</v>
      </c>
      <c r="F16" s="17">
        <v>5.3</v>
      </c>
      <c r="G16" s="17">
        <v>67</v>
      </c>
      <c r="H16" s="17">
        <v>19</v>
      </c>
      <c r="I16" s="17">
        <v>0.08</v>
      </c>
      <c r="J16" s="17">
        <v>2</v>
      </c>
      <c r="K16" s="17">
        <v>0.25</v>
      </c>
      <c r="L16" s="17">
        <v>19</v>
      </c>
      <c r="M16" s="17">
        <v>19</v>
      </c>
      <c r="N16" s="17">
        <v>57</v>
      </c>
      <c r="O16" s="17">
        <v>0.64</v>
      </c>
    </row>
    <row r="17" spans="1:15" ht="30" customHeight="1" x14ac:dyDescent="0.3">
      <c r="A17" s="7">
        <v>100</v>
      </c>
      <c r="B17" s="15" t="s">
        <v>66</v>
      </c>
      <c r="C17" s="2">
        <v>250</v>
      </c>
      <c r="D17" s="17">
        <v>2.6</v>
      </c>
      <c r="E17" s="17">
        <v>5.0999999999999996</v>
      </c>
      <c r="F17" s="17">
        <v>14</v>
      </c>
      <c r="G17" s="17">
        <v>110</v>
      </c>
      <c r="H17" s="17">
        <v>0</v>
      </c>
      <c r="I17" s="17">
        <v>0.09</v>
      </c>
      <c r="J17" s="17">
        <v>7.1</v>
      </c>
      <c r="K17" s="17">
        <v>2.4</v>
      </c>
      <c r="L17" s="17">
        <v>16</v>
      </c>
      <c r="M17" s="17">
        <v>25</v>
      </c>
      <c r="N17" s="17">
        <v>61</v>
      </c>
      <c r="O17" s="17">
        <v>0.86</v>
      </c>
    </row>
    <row r="18" spans="1:15" ht="30" customHeight="1" x14ac:dyDescent="0.3">
      <c r="A18" s="18">
        <v>298</v>
      </c>
      <c r="B18" s="12" t="s">
        <v>91</v>
      </c>
      <c r="C18" s="2">
        <v>100</v>
      </c>
      <c r="D18" s="17">
        <v>13</v>
      </c>
      <c r="E18" s="17">
        <v>4.4000000000000004</v>
      </c>
      <c r="F18" s="17">
        <v>3.3</v>
      </c>
      <c r="G18" s="17">
        <v>102</v>
      </c>
      <c r="H18" s="17">
        <v>29</v>
      </c>
      <c r="I18" s="17">
        <v>7.0000000000000007E-2</v>
      </c>
      <c r="J18" s="17">
        <v>2.2000000000000002</v>
      </c>
      <c r="K18" s="17">
        <v>1.3</v>
      </c>
      <c r="L18" s="17">
        <v>46</v>
      </c>
      <c r="M18" s="17">
        <v>31</v>
      </c>
      <c r="N18" s="17">
        <v>151</v>
      </c>
      <c r="O18" s="17">
        <v>0.65</v>
      </c>
    </row>
    <row r="19" spans="1:15" ht="30" customHeight="1" x14ac:dyDescent="0.3">
      <c r="A19" s="7">
        <v>202</v>
      </c>
      <c r="B19" s="12" t="s">
        <v>24</v>
      </c>
      <c r="C19" s="2">
        <v>180</v>
      </c>
      <c r="D19" s="17">
        <v>11</v>
      </c>
      <c r="E19" s="17">
        <v>7.9</v>
      </c>
      <c r="F19" s="17">
        <v>47</v>
      </c>
      <c r="G19" s="17">
        <v>301</v>
      </c>
      <c r="H19" s="17">
        <v>29</v>
      </c>
      <c r="I19" s="17">
        <v>0.25</v>
      </c>
      <c r="J19" s="17">
        <v>0</v>
      </c>
      <c r="K19" s="17">
        <v>0.7</v>
      </c>
      <c r="L19" s="17">
        <v>20</v>
      </c>
      <c r="M19" s="17">
        <v>168</v>
      </c>
      <c r="N19" s="17">
        <v>252</v>
      </c>
      <c r="O19" s="17">
        <v>5.6</v>
      </c>
    </row>
    <row r="20" spans="1:15" ht="30" customHeight="1" x14ac:dyDescent="0.3">
      <c r="A20" s="18">
        <v>496</v>
      </c>
      <c r="B20" s="20" t="s">
        <v>84</v>
      </c>
      <c r="C20" s="2">
        <v>200</v>
      </c>
      <c r="D20" s="17">
        <v>0.67</v>
      </c>
      <c r="E20" s="17">
        <v>0.27</v>
      </c>
      <c r="F20" s="17">
        <v>18.3</v>
      </c>
      <c r="G20" s="17">
        <v>78</v>
      </c>
      <c r="H20" s="17">
        <v>0</v>
      </c>
      <c r="I20" s="17">
        <v>0.01</v>
      </c>
      <c r="J20" s="17">
        <v>80</v>
      </c>
      <c r="K20" s="17">
        <v>0.8</v>
      </c>
      <c r="L20" s="17">
        <v>11.9</v>
      </c>
      <c r="M20" s="17">
        <v>3.2</v>
      </c>
      <c r="N20" s="17">
        <v>3.2</v>
      </c>
      <c r="O20" s="17">
        <v>0.61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>SUM(C16:C22)</f>
        <v>905</v>
      </c>
      <c r="D23" s="17">
        <f t="shared" ref="D23:O23" si="2">SUM(D16:D22)</f>
        <v>35.970000000000006</v>
      </c>
      <c r="E23" s="17">
        <f t="shared" si="2"/>
        <v>22.27</v>
      </c>
      <c r="F23" s="17">
        <f t="shared" si="2"/>
        <v>119.1</v>
      </c>
      <c r="G23" s="17">
        <f t="shared" si="2"/>
        <v>812</v>
      </c>
      <c r="H23" s="17">
        <f t="shared" si="2"/>
        <v>77.099999999999994</v>
      </c>
      <c r="I23" s="17">
        <f t="shared" si="2"/>
        <v>0.54</v>
      </c>
      <c r="J23" s="17">
        <f t="shared" si="2"/>
        <v>91.3</v>
      </c>
      <c r="K23" s="17">
        <f t="shared" si="2"/>
        <v>6.65</v>
      </c>
      <c r="L23" s="17">
        <f t="shared" si="2"/>
        <v>131.9</v>
      </c>
      <c r="M23" s="17">
        <f t="shared" si="2"/>
        <v>333.2</v>
      </c>
      <c r="N23" s="17">
        <f t="shared" si="2"/>
        <v>570.20000000000005</v>
      </c>
      <c r="O23" s="17">
        <f t="shared" si="2"/>
        <v>10.3</v>
      </c>
    </row>
    <row r="24" spans="1:15" ht="30" customHeight="1" x14ac:dyDescent="0.3">
      <c r="A24" s="35" t="s">
        <v>21</v>
      </c>
      <c r="B24" s="36"/>
      <c r="C24" s="21">
        <f>C11+C14+C23</f>
        <v>1655</v>
      </c>
      <c r="D24" s="17">
        <f t="shared" ref="D24:O24" si="3">D11+D14+D23</f>
        <v>81.790000000000006</v>
      </c>
      <c r="E24" s="17">
        <f t="shared" si="3"/>
        <v>39.17</v>
      </c>
      <c r="F24" s="17">
        <f t="shared" si="3"/>
        <v>251.9</v>
      </c>
      <c r="G24" s="17">
        <f t="shared" si="3"/>
        <v>1673</v>
      </c>
      <c r="H24" s="17">
        <f t="shared" si="3"/>
        <v>197.7</v>
      </c>
      <c r="I24" s="17">
        <f t="shared" si="3"/>
        <v>0.86299999999999999</v>
      </c>
      <c r="J24" s="17">
        <f t="shared" si="3"/>
        <v>106.25</v>
      </c>
      <c r="K24" s="17">
        <f t="shared" si="3"/>
        <v>9.75</v>
      </c>
      <c r="L24" s="17">
        <f t="shared" si="3"/>
        <v>611.20000000000005</v>
      </c>
      <c r="M24" s="17">
        <f t="shared" si="3"/>
        <v>511.7</v>
      </c>
      <c r="N24" s="17">
        <f t="shared" si="3"/>
        <v>1211.0999999999999</v>
      </c>
      <c r="O24" s="17">
        <f t="shared" si="3"/>
        <v>20.48</v>
      </c>
    </row>
    <row r="25" spans="1:15" ht="18" customHeight="1" x14ac:dyDescent="0.3"/>
  </sheetData>
  <mergeCells count="10">
    <mergeCell ref="A24:B2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0" zoomScale="70" zoomScaleNormal="70" workbookViewId="0">
      <selection activeCell="K18" sqref="K18"/>
    </sheetView>
  </sheetViews>
  <sheetFormatPr defaultRowHeight="18.75" x14ac:dyDescent="0.3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8.85546875" style="1" customWidth="1"/>
    <col min="16" max="16384" width="9.140625" style="1"/>
  </cols>
  <sheetData>
    <row r="1" spans="1:15" ht="65.25" customHeight="1" x14ac:dyDescent="0.3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8.25" customHeight="1" x14ac:dyDescent="0.3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" customHeight="1" x14ac:dyDescent="0.3">
      <c r="A3" s="40" t="s">
        <v>1</v>
      </c>
      <c r="B3" s="42" t="s">
        <v>0</v>
      </c>
      <c r="C3" s="44" t="s">
        <v>3</v>
      </c>
      <c r="D3" s="46" t="s">
        <v>2</v>
      </c>
      <c r="E3" s="47"/>
      <c r="F3" s="48"/>
      <c r="G3" s="44" t="s">
        <v>7</v>
      </c>
      <c r="H3" s="46" t="s">
        <v>8</v>
      </c>
      <c r="I3" s="47"/>
      <c r="J3" s="47"/>
      <c r="K3" s="48"/>
      <c r="L3" s="37" t="s">
        <v>12</v>
      </c>
      <c r="M3" s="38"/>
      <c r="N3" s="38"/>
      <c r="O3" s="39"/>
    </row>
    <row r="4" spans="1:15" ht="35.25" customHeight="1" x14ac:dyDescent="0.3">
      <c r="A4" s="41"/>
      <c r="B4" s="43"/>
      <c r="C4" s="45"/>
      <c r="D4" s="2" t="s">
        <v>5</v>
      </c>
      <c r="E4" s="2" t="s">
        <v>4</v>
      </c>
      <c r="F4" s="3" t="s">
        <v>6</v>
      </c>
      <c r="G4" s="45"/>
      <c r="H4" s="16" t="s">
        <v>10</v>
      </c>
      <c r="I4" s="16" t="s">
        <v>30</v>
      </c>
      <c r="J4" s="2" t="s">
        <v>9</v>
      </c>
      <c r="K4" s="2" t="s">
        <v>11</v>
      </c>
      <c r="L4" s="2" t="s">
        <v>13</v>
      </c>
      <c r="M4" s="2" t="s">
        <v>15</v>
      </c>
      <c r="N4" s="2" t="s">
        <v>14</v>
      </c>
      <c r="O4" s="2" t="s">
        <v>16</v>
      </c>
    </row>
    <row r="5" spans="1:15" ht="30" customHeight="1" x14ac:dyDescent="0.3">
      <c r="A5" s="4"/>
      <c r="B5" s="6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.75" customHeight="1" x14ac:dyDescent="0.3">
      <c r="A6" s="18">
        <v>139</v>
      </c>
      <c r="B6" s="9" t="s">
        <v>65</v>
      </c>
      <c r="C6" s="2">
        <v>250</v>
      </c>
      <c r="D6" s="17">
        <v>7.3</v>
      </c>
      <c r="E6" s="17">
        <v>8.1</v>
      </c>
      <c r="F6" s="17">
        <v>24.6</v>
      </c>
      <c r="G6" s="17">
        <v>200</v>
      </c>
      <c r="H6" s="17">
        <v>59</v>
      </c>
      <c r="I6" s="17">
        <v>0.1</v>
      </c>
      <c r="J6" s="17">
        <v>1.1000000000000001</v>
      </c>
      <c r="K6" s="17">
        <v>0.4</v>
      </c>
      <c r="L6" s="17">
        <v>204</v>
      </c>
      <c r="M6" s="17">
        <v>26</v>
      </c>
      <c r="N6" s="17">
        <v>171</v>
      </c>
      <c r="O6" s="17">
        <v>0.64</v>
      </c>
    </row>
    <row r="7" spans="1:15" ht="30" customHeight="1" x14ac:dyDescent="0.3">
      <c r="A7" s="18">
        <v>69</v>
      </c>
      <c r="B7" s="8" t="s">
        <v>39</v>
      </c>
      <c r="C7" s="2">
        <v>60</v>
      </c>
      <c r="D7" s="17">
        <v>2.7</v>
      </c>
      <c r="E7" s="17">
        <v>19</v>
      </c>
      <c r="F7" s="17">
        <v>17</v>
      </c>
      <c r="G7" s="17">
        <v>250</v>
      </c>
      <c r="H7" s="17">
        <v>103</v>
      </c>
      <c r="I7" s="17">
        <v>0.03</v>
      </c>
      <c r="J7" s="17">
        <v>0</v>
      </c>
      <c r="K7" s="17">
        <v>0.7</v>
      </c>
      <c r="L7" s="17">
        <v>12</v>
      </c>
      <c r="M7" s="17">
        <v>5</v>
      </c>
      <c r="N7" s="17">
        <v>31</v>
      </c>
      <c r="O7" s="17">
        <v>0.43</v>
      </c>
    </row>
    <row r="8" spans="1:15" ht="30" customHeight="1" x14ac:dyDescent="0.3">
      <c r="A8" s="19">
        <v>457</v>
      </c>
      <c r="B8" s="8" t="s">
        <v>22</v>
      </c>
      <c r="C8" s="2">
        <v>200</v>
      </c>
      <c r="D8" s="17">
        <v>0.2</v>
      </c>
      <c r="E8" s="17">
        <v>0.1</v>
      </c>
      <c r="F8" s="17">
        <v>9.3000000000000007</v>
      </c>
      <c r="G8" s="17">
        <v>38</v>
      </c>
      <c r="H8" s="17">
        <v>0</v>
      </c>
      <c r="I8" s="17">
        <v>0</v>
      </c>
      <c r="J8" s="17">
        <v>0</v>
      </c>
      <c r="K8" s="17">
        <v>0</v>
      </c>
      <c r="L8" s="17">
        <v>5.0999999999999996</v>
      </c>
      <c r="M8" s="17">
        <v>4.2</v>
      </c>
      <c r="N8" s="17">
        <v>7.7</v>
      </c>
      <c r="O8" s="17">
        <v>0.82</v>
      </c>
    </row>
    <row r="9" spans="1:15" ht="30" customHeight="1" x14ac:dyDescent="0.3">
      <c r="A9" s="19">
        <v>267</v>
      </c>
      <c r="B9" s="8" t="s">
        <v>47</v>
      </c>
      <c r="C9" s="2">
        <v>40</v>
      </c>
      <c r="D9" s="17">
        <v>5.0999999999999996</v>
      </c>
      <c r="E9" s="17">
        <v>4.5999999999999996</v>
      </c>
      <c r="F9" s="17">
        <v>0.3</v>
      </c>
      <c r="G9" s="17">
        <v>63</v>
      </c>
      <c r="H9" s="17">
        <v>100</v>
      </c>
      <c r="I9" s="17">
        <v>0.03</v>
      </c>
      <c r="J9" s="17">
        <v>0</v>
      </c>
      <c r="K9" s="17">
        <v>0.2</v>
      </c>
      <c r="L9" s="17">
        <v>22</v>
      </c>
      <c r="M9" s="17">
        <v>5</v>
      </c>
      <c r="N9" s="17">
        <v>77</v>
      </c>
      <c r="O9" s="17">
        <v>1.01</v>
      </c>
    </row>
    <row r="10" spans="1:15" ht="30" customHeight="1" x14ac:dyDescent="0.3">
      <c r="A10" s="18">
        <v>574</v>
      </c>
      <c r="B10" s="8" t="s">
        <v>19</v>
      </c>
      <c r="C10" s="2">
        <v>35</v>
      </c>
      <c r="D10" s="17">
        <v>3</v>
      </c>
      <c r="E10" s="17">
        <v>0.5</v>
      </c>
      <c r="F10" s="17">
        <v>14</v>
      </c>
      <c r="G10" s="17">
        <v>72</v>
      </c>
      <c r="H10" s="17">
        <v>0.1</v>
      </c>
      <c r="I10" s="17">
        <v>0</v>
      </c>
      <c r="J10" s="17">
        <v>0</v>
      </c>
      <c r="K10" s="17">
        <v>0.8</v>
      </c>
      <c r="L10" s="17">
        <v>12</v>
      </c>
      <c r="M10" s="17">
        <v>82</v>
      </c>
      <c r="N10" s="17">
        <v>23</v>
      </c>
      <c r="O10" s="17">
        <v>1.54</v>
      </c>
    </row>
    <row r="11" spans="1:15" ht="30" customHeight="1" x14ac:dyDescent="0.3">
      <c r="A11" s="2"/>
      <c r="B11" s="14" t="s">
        <v>31</v>
      </c>
      <c r="C11" s="2">
        <f>SUM(C6:C10)</f>
        <v>585</v>
      </c>
      <c r="D11" s="17">
        <f t="shared" ref="D11:O11" si="0">SUM(D6:D10)</f>
        <v>18.299999999999997</v>
      </c>
      <c r="E11" s="17">
        <f t="shared" si="0"/>
        <v>32.300000000000004</v>
      </c>
      <c r="F11" s="17">
        <f t="shared" si="0"/>
        <v>65.2</v>
      </c>
      <c r="G11" s="17">
        <f t="shared" si="0"/>
        <v>623</v>
      </c>
      <c r="H11" s="17">
        <f t="shared" si="0"/>
        <v>262.10000000000002</v>
      </c>
      <c r="I11" s="17">
        <f t="shared" si="0"/>
        <v>0.16</v>
      </c>
      <c r="J11" s="17">
        <f t="shared" si="0"/>
        <v>1.1000000000000001</v>
      </c>
      <c r="K11" s="17">
        <f t="shared" si="0"/>
        <v>2.1</v>
      </c>
      <c r="L11" s="17">
        <f t="shared" si="0"/>
        <v>255.1</v>
      </c>
      <c r="M11" s="17">
        <f t="shared" si="0"/>
        <v>122.2</v>
      </c>
      <c r="N11" s="17">
        <f t="shared" si="0"/>
        <v>309.7</v>
      </c>
      <c r="O11" s="17">
        <f t="shared" si="0"/>
        <v>4.4400000000000004</v>
      </c>
    </row>
    <row r="12" spans="1:15" ht="30" customHeight="1" x14ac:dyDescent="0.3">
      <c r="A12" s="2"/>
      <c r="B12" s="6" t="s">
        <v>37</v>
      </c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30" customHeight="1" x14ac:dyDescent="0.3">
      <c r="A13" s="2">
        <v>82</v>
      </c>
      <c r="B13" s="8" t="s">
        <v>51</v>
      </c>
      <c r="C13" s="2">
        <v>200</v>
      </c>
      <c r="D13" s="17">
        <v>0.8</v>
      </c>
      <c r="E13" s="17">
        <v>0.8</v>
      </c>
      <c r="F13" s="17">
        <v>19.600000000000001</v>
      </c>
      <c r="G13" s="17">
        <v>88</v>
      </c>
      <c r="H13" s="17">
        <v>0</v>
      </c>
      <c r="I13" s="17">
        <v>0.06</v>
      </c>
      <c r="J13" s="17">
        <v>14</v>
      </c>
      <c r="K13" s="17">
        <v>0.4</v>
      </c>
      <c r="L13" s="17">
        <v>32.200000000000003</v>
      </c>
      <c r="M13" s="17">
        <v>18</v>
      </c>
      <c r="N13" s="17">
        <v>22</v>
      </c>
      <c r="O13" s="17">
        <v>4.42</v>
      </c>
    </row>
    <row r="14" spans="1:15" ht="30" customHeight="1" x14ac:dyDescent="0.3">
      <c r="A14" s="2"/>
      <c r="B14" s="14" t="s">
        <v>38</v>
      </c>
      <c r="C14" s="2">
        <f>SUM(C13)</f>
        <v>200</v>
      </c>
      <c r="D14" s="17">
        <f>D13</f>
        <v>0.8</v>
      </c>
      <c r="E14" s="17">
        <f t="shared" ref="E14:O14" si="1">E13</f>
        <v>0.8</v>
      </c>
      <c r="F14" s="17">
        <f t="shared" si="1"/>
        <v>19.600000000000001</v>
      </c>
      <c r="G14" s="17">
        <f t="shared" si="1"/>
        <v>88</v>
      </c>
      <c r="H14" s="17">
        <f t="shared" si="1"/>
        <v>0</v>
      </c>
      <c r="I14" s="17">
        <f t="shared" si="1"/>
        <v>0.06</v>
      </c>
      <c r="J14" s="17">
        <f t="shared" si="1"/>
        <v>14</v>
      </c>
      <c r="K14" s="17">
        <f t="shared" si="1"/>
        <v>0.4</v>
      </c>
      <c r="L14" s="17">
        <f t="shared" si="1"/>
        <v>32.200000000000003</v>
      </c>
      <c r="M14" s="17">
        <f t="shared" si="1"/>
        <v>18</v>
      </c>
      <c r="N14" s="17">
        <f t="shared" si="1"/>
        <v>22</v>
      </c>
      <c r="O14" s="17">
        <f t="shared" si="1"/>
        <v>4.42</v>
      </c>
    </row>
    <row r="15" spans="1:15" ht="30" customHeight="1" x14ac:dyDescent="0.3">
      <c r="A15" s="2"/>
      <c r="B15" s="5" t="s">
        <v>18</v>
      </c>
      <c r="C15" s="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5.25" customHeight="1" x14ac:dyDescent="0.3">
      <c r="A16" s="7">
        <v>50</v>
      </c>
      <c r="B16" s="9" t="s">
        <v>42</v>
      </c>
      <c r="C16" s="2">
        <v>100</v>
      </c>
      <c r="D16" s="17">
        <v>0.8</v>
      </c>
      <c r="E16" s="17">
        <v>1.8</v>
      </c>
      <c r="F16" s="17">
        <v>4</v>
      </c>
      <c r="G16" s="17">
        <v>36</v>
      </c>
      <c r="H16" s="17">
        <v>0</v>
      </c>
      <c r="I16" s="17">
        <v>0.02</v>
      </c>
      <c r="J16" s="17">
        <v>10</v>
      </c>
      <c r="K16" s="17">
        <v>0.1</v>
      </c>
      <c r="L16" s="17">
        <v>20</v>
      </c>
      <c r="M16" s="17">
        <v>11</v>
      </c>
      <c r="N16" s="17">
        <v>18</v>
      </c>
      <c r="O16" s="17">
        <v>0.48</v>
      </c>
    </row>
    <row r="17" spans="1:15" ht="30" customHeight="1" x14ac:dyDescent="0.3">
      <c r="A17" s="7">
        <v>118</v>
      </c>
      <c r="B17" s="15" t="s">
        <v>62</v>
      </c>
      <c r="C17" s="2">
        <v>200</v>
      </c>
      <c r="D17" s="17">
        <v>1.9</v>
      </c>
      <c r="E17" s="17">
        <v>4</v>
      </c>
      <c r="F17" s="17">
        <v>7</v>
      </c>
      <c r="G17" s="17">
        <v>71</v>
      </c>
      <c r="H17" s="17">
        <v>0</v>
      </c>
      <c r="I17" s="17">
        <v>0.06</v>
      </c>
      <c r="J17" s="17">
        <v>3.5</v>
      </c>
      <c r="K17" s="17">
        <v>2</v>
      </c>
      <c r="L17" s="17">
        <v>23</v>
      </c>
      <c r="M17" s="17">
        <v>20</v>
      </c>
      <c r="N17" s="17">
        <v>51</v>
      </c>
      <c r="O17" s="17">
        <v>0.72</v>
      </c>
    </row>
    <row r="18" spans="1:15" ht="30" customHeight="1" x14ac:dyDescent="0.3">
      <c r="A18" s="18">
        <v>377</v>
      </c>
      <c r="B18" s="12" t="s">
        <v>23</v>
      </c>
      <c r="C18" s="2">
        <v>180</v>
      </c>
      <c r="D18" s="17">
        <v>4.8</v>
      </c>
      <c r="E18" s="17">
        <v>7</v>
      </c>
      <c r="F18" s="17">
        <v>10.4</v>
      </c>
      <c r="G18" s="17">
        <v>126</v>
      </c>
      <c r="H18" s="17">
        <v>36</v>
      </c>
      <c r="I18" s="17">
        <v>0.14000000000000001</v>
      </c>
      <c r="J18" s="17">
        <v>4.3</v>
      </c>
      <c r="K18" s="17">
        <v>0.18</v>
      </c>
      <c r="L18" s="17">
        <v>46</v>
      </c>
      <c r="M18" s="17">
        <v>29</v>
      </c>
      <c r="N18" s="17">
        <v>89</v>
      </c>
      <c r="O18" s="17">
        <v>1</v>
      </c>
    </row>
    <row r="19" spans="1:15" ht="30" customHeight="1" x14ac:dyDescent="0.3">
      <c r="A19" s="18">
        <v>372</v>
      </c>
      <c r="B19" s="12" t="s">
        <v>72</v>
      </c>
      <c r="C19" s="2">
        <v>100</v>
      </c>
      <c r="D19" s="17">
        <v>20</v>
      </c>
      <c r="E19" s="17">
        <v>18</v>
      </c>
      <c r="F19" s="17">
        <v>10.7</v>
      </c>
      <c r="G19" s="17">
        <v>284</v>
      </c>
      <c r="H19" s="17">
        <v>73</v>
      </c>
      <c r="I19" s="17">
        <v>0.1</v>
      </c>
      <c r="J19" s="17">
        <v>0.9</v>
      </c>
      <c r="K19" s="17">
        <v>1.3</v>
      </c>
      <c r="L19" s="17">
        <v>49</v>
      </c>
      <c r="M19" s="17">
        <v>24</v>
      </c>
      <c r="N19" s="17">
        <v>183</v>
      </c>
      <c r="O19" s="17">
        <v>1.81</v>
      </c>
    </row>
    <row r="20" spans="1:15" ht="30" customHeight="1" x14ac:dyDescent="0.3">
      <c r="A20" s="18">
        <v>509</v>
      </c>
      <c r="B20" s="12" t="s">
        <v>85</v>
      </c>
      <c r="C20" s="2">
        <v>200</v>
      </c>
      <c r="D20" s="17">
        <v>0</v>
      </c>
      <c r="E20" s="17">
        <v>0</v>
      </c>
      <c r="F20" s="17">
        <v>17</v>
      </c>
      <c r="G20" s="17">
        <v>70</v>
      </c>
      <c r="H20" s="17">
        <v>0.17</v>
      </c>
      <c r="I20" s="17">
        <v>0.42</v>
      </c>
      <c r="J20" s="17">
        <v>28</v>
      </c>
      <c r="K20" s="17">
        <v>3.28</v>
      </c>
      <c r="L20" s="17">
        <v>250</v>
      </c>
      <c r="M20" s="17">
        <v>20</v>
      </c>
      <c r="N20" s="17">
        <v>0</v>
      </c>
      <c r="O20" s="17">
        <v>0</v>
      </c>
    </row>
    <row r="21" spans="1:15" ht="30" customHeight="1" x14ac:dyDescent="0.3">
      <c r="A21" s="18">
        <v>573</v>
      </c>
      <c r="B21" s="8" t="s">
        <v>20</v>
      </c>
      <c r="C21" s="2">
        <v>35</v>
      </c>
      <c r="D21" s="17">
        <v>2.7</v>
      </c>
      <c r="E21" s="17">
        <v>0.3</v>
      </c>
      <c r="F21" s="17">
        <v>17.2</v>
      </c>
      <c r="G21" s="17">
        <v>82</v>
      </c>
      <c r="H21" s="17">
        <v>0</v>
      </c>
      <c r="I21" s="17">
        <v>0.04</v>
      </c>
      <c r="J21" s="17">
        <v>0</v>
      </c>
      <c r="K21" s="17">
        <v>0.4</v>
      </c>
      <c r="L21" s="17">
        <v>7</v>
      </c>
      <c r="M21" s="17">
        <v>5</v>
      </c>
      <c r="N21" s="17">
        <v>23</v>
      </c>
      <c r="O21" s="17">
        <v>0.4</v>
      </c>
    </row>
    <row r="22" spans="1:15" ht="30" customHeight="1" x14ac:dyDescent="0.3">
      <c r="A22" s="18">
        <v>574</v>
      </c>
      <c r="B22" s="8" t="s">
        <v>19</v>
      </c>
      <c r="C22" s="2">
        <v>35</v>
      </c>
      <c r="D22" s="17">
        <v>3</v>
      </c>
      <c r="E22" s="17">
        <v>0.5</v>
      </c>
      <c r="F22" s="17">
        <v>14</v>
      </c>
      <c r="G22" s="17">
        <v>72</v>
      </c>
      <c r="H22" s="17">
        <v>0.1</v>
      </c>
      <c r="I22" s="17">
        <v>0</v>
      </c>
      <c r="J22" s="17">
        <v>0</v>
      </c>
      <c r="K22" s="17">
        <v>0.8</v>
      </c>
      <c r="L22" s="17">
        <v>12</v>
      </c>
      <c r="M22" s="17">
        <v>82</v>
      </c>
      <c r="N22" s="17">
        <v>23</v>
      </c>
      <c r="O22" s="17">
        <v>1.54</v>
      </c>
    </row>
    <row r="23" spans="1:15" ht="30" customHeight="1" x14ac:dyDescent="0.3">
      <c r="A23" s="10"/>
      <c r="B23" s="13" t="s">
        <v>32</v>
      </c>
      <c r="C23" s="2">
        <f>SUM(C16:C22)</f>
        <v>850</v>
      </c>
      <c r="D23" s="17">
        <f t="shared" ref="D23:O23" si="2">SUM(D16:D22)</f>
        <v>33.200000000000003</v>
      </c>
      <c r="E23" s="17">
        <f t="shared" si="2"/>
        <v>31.6</v>
      </c>
      <c r="F23" s="17">
        <f t="shared" si="2"/>
        <v>80.3</v>
      </c>
      <c r="G23" s="17">
        <f t="shared" si="2"/>
        <v>741</v>
      </c>
      <c r="H23" s="17">
        <f t="shared" si="2"/>
        <v>109.27</v>
      </c>
      <c r="I23" s="17">
        <f t="shared" si="2"/>
        <v>0.78</v>
      </c>
      <c r="J23" s="17">
        <f t="shared" si="2"/>
        <v>46.7</v>
      </c>
      <c r="K23" s="17">
        <f t="shared" si="2"/>
        <v>8.06</v>
      </c>
      <c r="L23" s="17">
        <f t="shared" si="2"/>
        <v>407</v>
      </c>
      <c r="M23" s="17">
        <f t="shared" si="2"/>
        <v>191</v>
      </c>
      <c r="N23" s="17">
        <f t="shared" si="2"/>
        <v>387</v>
      </c>
      <c r="O23" s="17">
        <f t="shared" si="2"/>
        <v>5.95</v>
      </c>
    </row>
    <row r="24" spans="1:15" ht="18" customHeight="1" x14ac:dyDescent="0.3">
      <c r="A24" s="35" t="s">
        <v>21</v>
      </c>
      <c r="B24" s="36"/>
      <c r="C24" s="22">
        <f t="shared" ref="C24:O24" si="3">C11+C14+C23</f>
        <v>1635</v>
      </c>
      <c r="D24" s="17">
        <f t="shared" si="3"/>
        <v>52.3</v>
      </c>
      <c r="E24" s="17">
        <f t="shared" si="3"/>
        <v>64.7</v>
      </c>
      <c r="F24" s="17">
        <f t="shared" si="3"/>
        <v>165.10000000000002</v>
      </c>
      <c r="G24" s="17">
        <f t="shared" si="3"/>
        <v>1452</v>
      </c>
      <c r="H24" s="17">
        <f t="shared" si="3"/>
        <v>371.37</v>
      </c>
      <c r="I24" s="17">
        <f t="shared" si="3"/>
        <v>1</v>
      </c>
      <c r="J24" s="17">
        <f t="shared" si="3"/>
        <v>61.800000000000004</v>
      </c>
      <c r="K24" s="17">
        <f t="shared" si="3"/>
        <v>10.56</v>
      </c>
      <c r="L24" s="17">
        <f t="shared" si="3"/>
        <v>694.3</v>
      </c>
      <c r="M24" s="17">
        <f t="shared" si="3"/>
        <v>331.2</v>
      </c>
      <c r="N24" s="17">
        <f t="shared" si="3"/>
        <v>718.7</v>
      </c>
      <c r="O24" s="17">
        <f t="shared" si="3"/>
        <v>14.809999999999999</v>
      </c>
    </row>
  </sheetData>
  <mergeCells count="10">
    <mergeCell ref="A24:B24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10</cp:lastModifiedBy>
  <cp:lastPrinted>2021-11-02T02:54:36Z</cp:lastPrinted>
  <dcterms:created xsi:type="dcterms:W3CDTF">2019-08-21T10:33:27Z</dcterms:created>
  <dcterms:modified xsi:type="dcterms:W3CDTF">2023-01-28T03:53:56Z</dcterms:modified>
</cp:coreProperties>
</file>